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9045" tabRatio="731" firstSheet="1" activeTab="7"/>
  </bookViews>
  <sheets>
    <sheet name="Kehoach" sheetId="1" r:id="rId1"/>
    <sheet name="NS_thucte" sheetId="7" r:id="rId2"/>
    <sheet name="DS_join" sheetId="3" r:id="rId3"/>
    <sheet name="Checklist" sheetId="6" r:id="rId4"/>
    <sheet name="Đồ ăn" sheetId="8" r:id="rId5"/>
    <sheet name="Lichtrinh_Gala" sheetId="9" r:id="rId6"/>
    <sheet name="Tongthe_chuanbi" sheetId="10" r:id="rId7"/>
    <sheet name="Lichtrinh" sheetId="11" r:id="rId8"/>
    <sheet name="Sheet1" sheetId="4" state="hidden" r:id="rId9"/>
    <sheet name="DS_xe" sheetId="12" r:id="rId10"/>
    <sheet name="Kichban_Gala" sheetId="13" r:id="rId11"/>
  </sheets>
  <externalReferences>
    <externalReference r:id="rId12"/>
  </externalReferences>
  <definedNames>
    <definedName name="_xlnm._FilterDatabase" localSheetId="2" hidden="1">DS_join!$A$20:$X$118</definedName>
    <definedName name="_xlnm._FilterDatabase" localSheetId="9" hidden="1">DS_xe!$A$6:$E$6</definedName>
    <definedName name="_xlnm.Print_Area" localSheetId="2">DS_join!$A$1:$G$81</definedName>
    <definedName name="_xlnm.Print_Area" localSheetId="7">Lichtrinh!$A$1:$F$20</definedName>
    <definedName name="_xlnm.Print_Titles" localSheetId="2">DS_join!$19:$20</definedName>
  </definedNames>
  <calcPr calcId="124519"/>
</workbook>
</file>

<file path=xl/calcChain.xml><?xml version="1.0" encoding="utf-8"?>
<calcChain xmlns="http://schemas.openxmlformats.org/spreadsheetml/2006/main">
  <c r="D17" i="13"/>
  <c r="D90" i="12" l="1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4"/>
  <c r="D53"/>
  <c r="D52"/>
  <c r="D49"/>
  <c r="D48"/>
  <c r="D47"/>
  <c r="D46"/>
  <c r="D45"/>
  <c r="D44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D7"/>
  <c r="C14" i="3"/>
  <c r="D116"/>
  <c r="D11"/>
  <c r="F17"/>
  <c r="K23" i="7"/>
  <c r="K24"/>
  <c r="K25"/>
  <c r="K34"/>
  <c r="K22" l="1"/>
  <c r="F52" i="8"/>
  <c r="C15" i="9"/>
  <c r="F39" i="8" l="1"/>
  <c r="C16" i="3"/>
  <c r="E16" s="1"/>
  <c r="C15"/>
  <c r="E15" s="1"/>
  <c r="D14"/>
  <c r="C13"/>
  <c r="D13" s="1"/>
  <c r="C12"/>
  <c r="E12" s="1"/>
  <c r="E17" s="1"/>
  <c r="C10"/>
  <c r="E10" s="1"/>
  <c r="C9"/>
  <c r="C8"/>
  <c r="E116"/>
  <c r="C17" l="1"/>
  <c r="D8"/>
  <c r="D17" s="1"/>
  <c r="F63" i="8"/>
  <c r="F62"/>
  <c r="F61"/>
  <c r="F59"/>
  <c r="F58"/>
  <c r="F57"/>
  <c r="F56"/>
  <c r="F51"/>
  <c r="F53" s="1"/>
  <c r="F47"/>
  <c r="F44"/>
  <c r="F43"/>
  <c r="F42"/>
  <c r="F41"/>
  <c r="F40"/>
  <c r="F38"/>
  <c r="F37"/>
  <c r="F33"/>
  <c r="F32"/>
  <c r="F31"/>
  <c r="F30"/>
  <c r="F28"/>
  <c r="F26"/>
  <c r="F25"/>
  <c r="F24"/>
  <c r="F23"/>
  <c r="F21"/>
  <c r="F20"/>
  <c r="F19"/>
  <c r="F48" l="1"/>
  <c r="I48" s="1"/>
  <c r="F64"/>
  <c r="F27"/>
  <c r="F66" l="1"/>
  <c r="K21" i="7"/>
  <c r="K20"/>
  <c r="K19"/>
  <c r="K18"/>
  <c r="K17"/>
  <c r="K16"/>
  <c r="K15"/>
  <c r="K14"/>
  <c r="K13"/>
  <c r="K12"/>
  <c r="K35" s="1"/>
  <c r="F22"/>
  <c r="F21"/>
  <c r="F20"/>
  <c r="F19"/>
  <c r="F18"/>
  <c r="F17"/>
  <c r="F16"/>
  <c r="F15"/>
  <c r="F14"/>
  <c r="F13"/>
  <c r="F35" s="1"/>
  <c r="F12"/>
  <c r="F39" l="1"/>
  <c r="F116" i="3" l="1"/>
  <c r="C3" s="1"/>
  <c r="F20" i="1"/>
  <c r="F21"/>
  <c r="F22"/>
  <c r="F13"/>
  <c r="F14"/>
  <c r="F15"/>
  <c r="F16"/>
  <c r="F17"/>
  <c r="F18"/>
  <c r="F19"/>
  <c r="F12"/>
  <c r="H116" i="3" l="1"/>
  <c r="F23" i="1"/>
</calcChain>
</file>

<file path=xl/sharedStrings.xml><?xml version="1.0" encoding="utf-8"?>
<sst xmlns="http://schemas.openxmlformats.org/spreadsheetml/2006/main" count="1067" uniqueCount="533">
  <si>
    <t>TT</t>
  </si>
  <si>
    <t>Nội dung</t>
  </si>
  <si>
    <t>SL</t>
  </si>
  <si>
    <t>Đơn giá</t>
  </si>
  <si>
    <t>Thành tiền</t>
  </si>
  <si>
    <t>Ghi chú</t>
  </si>
  <si>
    <t>45 chỗ</t>
  </si>
  <si>
    <t>Thành phần: CBNV Công ty</t>
  </si>
  <si>
    <t>I</t>
  </si>
  <si>
    <t>THÔNG TIN CƠ BẢN</t>
  </si>
  <si>
    <t>II</t>
  </si>
  <si>
    <t>NGÂN SÁCH</t>
  </si>
  <si>
    <t>Bữa tối</t>
  </si>
  <si>
    <t>Rượu</t>
  </si>
  <si>
    <t>Thuê nhà sàn</t>
  </si>
  <si>
    <t>CÔNG TY CỔ PHẦN QSOFT VIỆT NAM</t>
  </si>
  <si>
    <t>Phát sinh</t>
  </si>
  <si>
    <t>Người lập</t>
  </si>
  <si>
    <t>Nguyễn Thị Phương Lan</t>
  </si>
  <si>
    <t>Phê duyệt</t>
  </si>
  <si>
    <t>Trương Hoài Hương</t>
  </si>
  <si>
    <t>Thuê xe ôtô</t>
  </si>
  <si>
    <t>Họ tên</t>
  </si>
  <si>
    <t>SD</t>
  </si>
  <si>
    <t>Lý do</t>
  </si>
  <si>
    <t>Trần Trung Kiên</t>
  </si>
  <si>
    <t>BOD</t>
  </si>
  <si>
    <t>Trần Anh Tuấn</t>
  </si>
  <si>
    <t>BO</t>
  </si>
  <si>
    <t>Nguyễn Thị Hương Thủy</t>
  </si>
  <si>
    <t>Đặng Diệu Linh</t>
  </si>
  <si>
    <t>Vũ Thanh Hoàn</t>
  </si>
  <si>
    <t>Nguyễn Thị Tuyết Trang</t>
  </si>
  <si>
    <t>Phan Đình Vân</t>
  </si>
  <si>
    <t>Nguyễn Văn Nguyên</t>
  </si>
  <si>
    <t>Phan Thành Luân</t>
  </si>
  <si>
    <t>Sales</t>
  </si>
  <si>
    <t>Bùi Anh Toàn</t>
  </si>
  <si>
    <t>Phạm Thị Nhâm</t>
  </si>
  <si>
    <t>Phan Thanh Hà</t>
  </si>
  <si>
    <t>Trần Nam Hoài</t>
  </si>
  <si>
    <t>Lê Minh Hưởng</t>
  </si>
  <si>
    <t>Nguyễn Ngọc Đạt</t>
  </si>
  <si>
    <t>Nguyễn Lê Đạt</t>
  </si>
  <si>
    <t>Nguyễn Xuân Cường</t>
  </si>
  <si>
    <t>Lê Hoàng Việt</t>
  </si>
  <si>
    <t>Dương Văn Thế</t>
  </si>
  <si>
    <t>Đoàn Văn Hoàng</t>
  </si>
  <si>
    <t>Hồ Việt Anh</t>
  </si>
  <si>
    <t>Ngô Quốc Thái</t>
  </si>
  <si>
    <t>Phạm Minh Tài</t>
  </si>
  <si>
    <t>Nguyễn Văn Lâm</t>
  </si>
  <si>
    <t>Phạm Ngọc Sình</t>
  </si>
  <si>
    <t>Nguyễn Ngọc Tuấn</t>
  </si>
  <si>
    <t>Phạm Ngọc Anh</t>
  </si>
  <si>
    <t>Trương Thị Nhụy</t>
  </si>
  <si>
    <t>Nguyễn Hồng Việt</t>
  </si>
  <si>
    <t>Nguyễn Việt Anh</t>
  </si>
  <si>
    <t>Nguyễn Xuân Bách</t>
  </si>
  <si>
    <t>Đoàn Thị Hải Hà</t>
  </si>
  <si>
    <t>Bùi Văn Tuyên</t>
  </si>
  <si>
    <t>Lê Mạnh Toàn</t>
  </si>
  <si>
    <t>Phạm Văn Cảnh</t>
  </si>
  <si>
    <t>Phạm Quốc Doanh</t>
  </si>
  <si>
    <t>Phạm Phú Đăng</t>
  </si>
  <si>
    <t>Nguyễn Hữu Toàn</t>
  </si>
  <si>
    <t>Nhâm Mạnh Tuyền</t>
  </si>
  <si>
    <t>Quách Ngọc Tâm</t>
  </si>
  <si>
    <t>Bùi Đế Kiên</t>
  </si>
  <si>
    <t>Nguyễn Thị Phương</t>
  </si>
  <si>
    <t>Lê Văn Thọ</t>
  </si>
  <si>
    <t>Trần Văn Tùng</t>
  </si>
  <si>
    <t>Nguyễn Sỹ Đoàn</t>
  </si>
  <si>
    <t>Trần Quốc Hưng</t>
  </si>
  <si>
    <t>Cao Minh Tùng</t>
  </si>
  <si>
    <t>Trần Văn Việt</t>
  </si>
  <si>
    <t>Số lượng người tham gia:</t>
  </si>
  <si>
    <t>Total</t>
  </si>
  <si>
    <t>NGÂN SÁCH DỰ TRÙ TỔNG KẾT CUỐI NĂM 2016</t>
  </si>
  <si>
    <t>Địa điểm: Mộc Châu Sơn La</t>
  </si>
  <si>
    <t>Thời gian: 14 - 15/01/2016</t>
  </si>
  <si>
    <t>Thuê phòng riêng</t>
  </si>
  <si>
    <t>Thuê dịch vụ đốt lửa trại</t>
  </si>
  <si>
    <r>
      <rPr>
        <b/>
        <i/>
        <u/>
        <sz val="12"/>
        <color theme="1"/>
        <rFont val="Times New Roman"/>
        <family val="1"/>
      </rPr>
      <t>Bao gồm:</t>
    </r>
    <r>
      <rPr>
        <sz val="12"/>
        <color theme="1"/>
        <rFont val="Times New Roman"/>
        <family val="1"/>
      </rPr>
      <t xml:space="preserve">
- Củi thoải mái
- Rượu cần: 2 bình 5l
- MC dẫn
- Đàn ca sáo nhị, múa người Thái 
- Nhảy sạp, múa xòe người Thái
- Âm thanh, ánh sáng</t>
    </r>
  </si>
  <si>
    <t>Mua đồ trên xe</t>
  </si>
  <si>
    <t>Bữa sáng</t>
  </si>
  <si>
    <t>Bữa trưa</t>
  </si>
  <si>
    <t>Bao gồm nước</t>
  </si>
  <si>
    <t>Tần suất</t>
  </si>
  <si>
    <t>Chị Hương, anh Tuấn</t>
  </si>
  <si>
    <t>Thùng nước</t>
  </si>
  <si>
    <t>Bánh mì, sữa, bim bim, hoa quả</t>
  </si>
  <si>
    <t>Hà Nội, ngày 06tháng 12 năm 2016</t>
  </si>
  <si>
    <t>Đỗ Thanh Minh</t>
  </si>
  <si>
    <t>Đặng Thùy Dung</t>
  </si>
  <si>
    <t>Số lượng dự kiến: 90 người</t>
  </si>
  <si>
    <t>Backdrop
Ban tổ chức
Phát sinh khác</t>
  </si>
  <si>
    <t>Lê Thị Đào</t>
  </si>
  <si>
    <t>Lê Minh Tiên</t>
  </si>
  <si>
    <t>Hậu cần</t>
  </si>
  <si>
    <t>Truyền thông</t>
  </si>
  <si>
    <t>Âm thanh, ánh sáng</t>
  </si>
  <si>
    <t>Nguyễn Thị Thu</t>
  </si>
  <si>
    <t>Văn nghệ, trò chơi</t>
  </si>
  <si>
    <t>Hậu cần, truyền thông</t>
  </si>
  <si>
    <t>Lịch trình chuyến đi</t>
  </si>
  <si>
    <t>Lên thực đơn tối Gala, Chuẩn bị và tiến hành làm
Mua đồ lên xe lúc đi và về, nước uống, rượu</t>
  </si>
  <si>
    <t xml:space="preserve">An ninh </t>
  </si>
  <si>
    <t>Setup các tiết mục</t>
  </si>
  <si>
    <t>Đảm bảo setup gala tốt: đủ ánh sáng, chọn nhạc sôi động</t>
  </si>
  <si>
    <t>Đảm bảo điểm đi hợp lý, điểm chơi, điểm chụp ảnh</t>
  </si>
  <si>
    <t>Nguyễn Thị Hiền</t>
  </si>
  <si>
    <t>Nguyễn Tuyết Trang</t>
  </si>
  <si>
    <t>Tên gọi chương trình, cách thức truyền thông PR
Setup chụp ảnh, quay phim
Backdrop, băng rôn</t>
  </si>
  <si>
    <t>Nguyễn Hồng Nhung</t>
  </si>
  <si>
    <t>Setup sân khấu backdrop</t>
  </si>
  <si>
    <t>Quản lý tài sản, con người cho chuyến đi:
- Check đồ đạc cuối trước khi lên xe, xuống xe, điểm dừng
- Check danh sách mọi người ở mỗi điểm đến, đi
- Check nơi ngủ, đảm bảo đủ chăn nệm...
- Thông báo giờ giấc lịch trình
- Contact lái xe, khách sạn, an ninh Mộc Châu phòng phát sinh</t>
  </si>
  <si>
    <t>Ứng Hoàng Hiệp</t>
  </si>
  <si>
    <t>Đặng Thị Tuyết Mai</t>
  </si>
  <si>
    <t>Chốt danh sách tham gia</t>
  </si>
  <si>
    <t>Truyền thông, gala</t>
  </si>
  <si>
    <t>Gala</t>
  </si>
  <si>
    <t>Phạm Hồng Giang</t>
  </si>
  <si>
    <t>Nem chua</t>
  </si>
  <si>
    <t>DANH SÁCH THAM GIA TỔNG KẾT NĂM 2016</t>
  </si>
  <si>
    <t>Alpha</t>
  </si>
  <si>
    <t>Nguyễn Phi Linh</t>
  </si>
  <si>
    <t>Nguyễn Thế Mạnh</t>
  </si>
  <si>
    <t>Nguyễn Quốc Đạt</t>
  </si>
  <si>
    <t>PO</t>
  </si>
  <si>
    <t>Nguyễn Dương Anh Tuấn</t>
  </si>
  <si>
    <t>Trịnh Khánh Hoà</t>
  </si>
  <si>
    <t>Vũ Trung</t>
  </si>
  <si>
    <t>Nghiêm Tình Thương</t>
  </si>
  <si>
    <t>Nguyễn Thị Nhung</t>
  </si>
  <si>
    <t>IDC</t>
  </si>
  <si>
    <t>Triệu Thị Nga</t>
  </si>
  <si>
    <t>Nguyễn Thành Đức</t>
  </si>
  <si>
    <t>Trần Cao Cương</t>
  </si>
  <si>
    <t>Vũ Xuân Thắng</t>
  </si>
  <si>
    <t>Lương Bá Hợp</t>
  </si>
  <si>
    <t>Trịnh Khánh Linh</t>
  </si>
  <si>
    <t>Nguyễn Minh Hoài</t>
  </si>
  <si>
    <t>Đỗ Đình Tuyển</t>
  </si>
  <si>
    <t>Ti</t>
  </si>
  <si>
    <t>Ngô Hải Vinh</t>
  </si>
  <si>
    <t>Nguyễn Hữu Hiếu</t>
  </si>
  <si>
    <t>Trần Thị Thúy Hà</t>
  </si>
  <si>
    <t>Mạc Tiến Hưng</t>
  </si>
  <si>
    <t>Vũ Tiến Hưng</t>
  </si>
  <si>
    <t>La Hồng Dương</t>
  </si>
  <si>
    <t>Nguyễn Hồng Dương</t>
  </si>
  <si>
    <t>Nguyễn Anh Chiến</t>
  </si>
  <si>
    <t>Moze</t>
  </si>
  <si>
    <t>Nguyễn Duy Hùng</t>
  </si>
  <si>
    <t>Hoàng Quốc Đức</t>
  </si>
  <si>
    <t>Dương Văn Chiển</t>
  </si>
  <si>
    <t>Hoàng Thái Sơn</t>
  </si>
  <si>
    <t>Designer</t>
  </si>
  <si>
    <t>Nguyễn Tùng Bách</t>
  </si>
  <si>
    <t>Phan Thị Vinh</t>
  </si>
  <si>
    <t>Hy Kim Thùy</t>
  </si>
  <si>
    <t>Phan Đình Sơn</t>
  </si>
  <si>
    <t>Trịnh Phương Hà</t>
  </si>
  <si>
    <t>Bùi Thị Thu Hường</t>
  </si>
  <si>
    <t>Đào Thị Nhung</t>
  </si>
  <si>
    <t>Join</t>
  </si>
  <si>
    <t>Đi kèm</t>
  </si>
  <si>
    <t>Nhà có giỗ</t>
  </si>
  <si>
    <t>Bận việc riêng</t>
  </si>
  <si>
    <t>Con nhỏ dưới 1 tuổi nên không đi</t>
  </si>
  <si>
    <t>Nghỉ thai sản</t>
  </si>
  <si>
    <t>Bầu bí</t>
  </si>
  <si>
    <t>Đốm</t>
  </si>
  <si>
    <t>Khôi</t>
  </si>
  <si>
    <t>Mai</t>
  </si>
  <si>
    <t>DANH SÁCH CHECKLIST</t>
  </si>
  <si>
    <t>NỘI DUNG</t>
  </si>
  <si>
    <t>Số lượng</t>
  </si>
  <si>
    <t>Check</t>
  </si>
  <si>
    <t>Danh sách tham gia, phone</t>
  </si>
  <si>
    <t>Đồ mua trên xe oto lúc đi</t>
  </si>
  <si>
    <t>2 túi</t>
  </si>
  <si>
    <t>13 thùng</t>
  </si>
  <si>
    <t>Rượu mang đi</t>
  </si>
  <si>
    <t>20l</t>
  </si>
  <si>
    <t xml:space="preserve">Lịch trình </t>
  </si>
  <si>
    <t>Trang phục thuê</t>
  </si>
  <si>
    <t>7 bộ kịch</t>
  </si>
  <si>
    <t>Băng rôn, backdrop</t>
  </si>
  <si>
    <t>Mic thuê dùng cho chuyến đi</t>
  </si>
  <si>
    <t>Đàn ghitar (mượn Đạt)</t>
  </si>
  <si>
    <t>Check dây nối</t>
  </si>
  <si>
    <t>30 dây</t>
  </si>
  <si>
    <t>Lấy chị Thủy</t>
  </si>
  <si>
    <t>Trang phục thuê Alpha</t>
  </si>
  <si>
    <t>Laptop</t>
  </si>
  <si>
    <t>Nhạc gala (các tiết mục, nền)</t>
  </si>
  <si>
    <t>Đã đặt</t>
  </si>
  <si>
    <t>K join</t>
  </si>
  <si>
    <t>Lái xe</t>
  </si>
  <si>
    <t>THỰC ĐƠN TRƯA 14/1/2016</t>
  </si>
  <si>
    <t>Món ăn</t>
  </si>
  <si>
    <t xml:space="preserve">Số lượng </t>
  </si>
  <si>
    <t>Liên hệ Cô Thuận: 01639607572: nhà hàng nằm trong khu Bản áng, cạnh Rừng Thông ( cô của Việt Anh)</t>
  </si>
  <si>
    <t>Thịt gói nướng</t>
  </si>
  <si>
    <t>Người</t>
  </si>
  <si>
    <t>75k/người</t>
  </si>
  <si>
    <t>Dự tính, chưa chốt</t>
  </si>
  <si>
    <t>Cá kho riềng</t>
  </si>
  <si>
    <t>Lạp sườn</t>
  </si>
  <si>
    <t>gà rang mưng chua</t>
  </si>
  <si>
    <t>xu xu luộc</t>
  </si>
  <si>
    <t>Rau xào</t>
  </si>
  <si>
    <t>Canh măng</t>
  </si>
  <si>
    <t>Cơm trắng</t>
  </si>
  <si>
    <t>Cộng trưa 14/01/2016</t>
  </si>
  <si>
    <t>THỰC ĐƠN TỐI 14/1/2016</t>
  </si>
  <si>
    <t>Liên hệ Hiền : 01697 858 999 : nhà Nghỉ Anh Quân</t>
  </si>
  <si>
    <t>Lẩu cá trắm măng chua (1 - 1,5kg/nồi)</t>
  </si>
  <si>
    <t>nồi</t>
  </si>
  <si>
    <t>Thuê</t>
  </si>
  <si>
    <t>Ba chỉ nướng móc mật (6 lạng)</t>
  </si>
  <si>
    <t>đĩa</t>
  </si>
  <si>
    <t>Gà nướng 1 con</t>
  </si>
  <si>
    <t>Khoai lang chiên</t>
  </si>
  <si>
    <t>Rau cải mèo luộc chấm trứng (hoặc ngọn xu xu xào nếu có)</t>
  </si>
  <si>
    <t>Xôi</t>
  </si>
  <si>
    <t>Nộm rau rừng</t>
  </si>
  <si>
    <t>Bò quấn nấm</t>
  </si>
  <si>
    <t>kg</t>
  </si>
  <si>
    <t>Mang đi</t>
  </si>
  <si>
    <t>Nấm</t>
  </si>
  <si>
    <t>gói</t>
  </si>
  <si>
    <t>Tôm to nướng</t>
  </si>
  <si>
    <t>Kg</t>
  </si>
  <si>
    <t>Lạc húng lìu</t>
  </si>
  <si>
    <t>Gói</t>
  </si>
  <si>
    <t>Cối</t>
  </si>
  <si>
    <t>Quýt</t>
  </si>
  <si>
    <t>Than hoa</t>
  </si>
  <si>
    <t>Vỉ nướng</t>
  </si>
  <si>
    <t>Cái</t>
  </si>
  <si>
    <t>Cộng Tối 14/01/2016</t>
  </si>
  <si>
    <t>Đơn giá 1 người</t>
  </si>
  <si>
    <t>THỰC ĐƠN SÁNG 15/1/2016</t>
  </si>
  <si>
    <t>Cộng sáng 15/01/2016</t>
  </si>
  <si>
    <t>THỰC ĐƠN TRƯA 15/1/2016</t>
  </si>
  <si>
    <t>Liên hệ Cô Thuận: 01639607572: nhà hàng nằm trong khu Bản áng, cạnh Rừng Thông</t>
  </si>
  <si>
    <t xml:space="preserve">Cá Pỉnh tộp (cá nướng) </t>
  </si>
  <si>
    <t>người</t>
  </si>
  <si>
    <t>110k/người</t>
  </si>
  <si>
    <t>Gà hấp sả</t>
  </si>
  <si>
    <t>Thịt hun khói</t>
  </si>
  <si>
    <t>Nấm xào thịt bò</t>
  </si>
  <si>
    <t>Bê Chao</t>
  </si>
  <si>
    <t>Rau cải mèo luộc</t>
  </si>
  <si>
    <t>Canh sương lá chua</t>
  </si>
  <si>
    <t>Cơm đồ</t>
  </si>
  <si>
    <t>Cộng</t>
  </si>
  <si>
    <t>Tổng cộng</t>
  </si>
  <si>
    <t>KẾ HOẠCH GALA DINNER</t>
  </si>
  <si>
    <t>LÊN NÚI HÁI CHÈ - MỘC CHÂU 2017</t>
  </si>
  <si>
    <t>LỊCH TRÌNH</t>
  </si>
  <si>
    <t>Thời lượng</t>
  </si>
  <si>
    <t>Phụ trách</t>
  </si>
  <si>
    <t>Khởi động</t>
  </si>
  <si>
    <t>Kịch Táo quân</t>
  </si>
  <si>
    <t>Alpha team</t>
  </si>
  <si>
    <t>Thuê trang phục táo quân</t>
  </si>
  <si>
    <t>Nhảy sexi dance</t>
  </si>
  <si>
    <t>Design + Nhâm</t>
  </si>
  <si>
    <t>Thuê đồ nhảy</t>
  </si>
  <si>
    <t>\\192.168.1.2\CongDoan-HoiTN\LanNTP\Hoatdong\Tongket_2016\Nhac\Run The World + ABC  Song_sexidance.mp3</t>
  </si>
  <si>
    <t>Hát Gặp nhau giữa rừng mơ</t>
  </si>
  <si>
    <t>IDC team</t>
  </si>
  <si>
    <t>Thuê trang phục dân tộc</t>
  </si>
  <si>
    <t>\\192.168.1.2\CongDoan-HoiTN\LanNTP\Hoatdong\Tongket_2016\Nhac\GapNhauGiuaRungMo_IDC.mp3</t>
  </si>
  <si>
    <t xml:space="preserve">Nhảy Crayon </t>
  </si>
  <si>
    <t>Mai (chit)</t>
  </si>
  <si>
    <t>https://www.youtube.com/watch?v=t3ULhmadHkg</t>
  </si>
  <si>
    <t>Hát Phía sau một cô gái</t>
  </si>
  <si>
    <t>Ti team</t>
  </si>
  <si>
    <t>PHÂN CÔNG VIỆC</t>
  </si>
  <si>
    <t>Thời gian</t>
  </si>
  <si>
    <t>Hỗ trợ</t>
  </si>
  <si>
    <t>Yêu cầu</t>
  </si>
  <si>
    <t>TRƯỚC NGÀY ĐI</t>
  </si>
  <si>
    <t>Check tiến độ tiết mục các team</t>
  </si>
  <si>
    <t>Tìm thuê trang phục, đồ trang điểm tiết mục các team, đạo cụ nếu cần</t>
  </si>
  <si>
    <t>Hỏi hệ thống âm thanh gala, mic, máy chiếu</t>
  </si>
  <si>
    <t>Mang máy chiếu + màn chiếu</t>
  </si>
  <si>
    <t>In ấn Backdrop, băng rôn</t>
  </si>
  <si>
    <t>SETUP TRƯỚC KHI GALA</t>
  </si>
  <si>
    <t>Setup khu vực sân khấu</t>
  </si>
  <si>
    <t>Hoàn</t>
  </si>
  <si>
    <t>Lan</t>
  </si>
  <si>
    <t>- Check khu vực tổ chức Gala
- Check dựng backdrop, 
- Check, test âm thanh, loa đài, nhạc cho các team
- Sắp xếp chỗ ngồi của mọi người</t>
  </si>
  <si>
    <t xml:space="preserve">Check việc tham gia các tiết mục của các team theo lịch trình </t>
  </si>
  <si>
    <t>Chuẩn bị đạo cụ cho các tiết mục nếu cần</t>
  </si>
  <si>
    <t>Chụp ảnh, quay clip</t>
  </si>
  <si>
    <t>TRONG GALA</t>
  </si>
  <si>
    <t>Kiểm soát toàn bộ chương trình</t>
  </si>
  <si>
    <t>Kiểm soát mic</t>
  </si>
  <si>
    <t>Kiểm soát âm thanh</t>
  </si>
  <si>
    <t>Kiểm soát đạo cụ các tiết mục</t>
  </si>
  <si>
    <t>KẾ HOẠCH TỔNG THỂ TỔNG KẾT NĂM 2016</t>
  </si>
  <si>
    <t>Thực đơn</t>
  </si>
  <si>
    <t>Ba chỉ nướng móc mật</t>
  </si>
  <si>
    <t>Gà nướng</t>
  </si>
  <si>
    <t>Deadline</t>
  </si>
  <si>
    <t>HẬU CẦN</t>
  </si>
  <si>
    <t>TrangNTT</t>
  </si>
  <si>
    <t>Tùng</t>
  </si>
  <si>
    <t>Nhận nhà sàn, phân chia người</t>
  </si>
  <si>
    <t>Setup khu vực nướng, nướng</t>
  </si>
  <si>
    <t>- Chuẩn bị địa điểm nướng, các dụng cụ cần cho nướng, 
- Bao bếp nướng, dụng cụ cần những gì, bao ng làm</t>
  </si>
  <si>
    <t>Sắp xếp đồ nướng</t>
  </si>
  <si>
    <t>- Ướp, quấn đồ nướng xiên…..</t>
  </si>
  <si>
    <t>Bày biện các món ra đĩa, nước chấm (nếu cần)</t>
  </si>
  <si>
    <t>TRUYỀN THÔNG</t>
  </si>
  <si>
    <t>GALA</t>
  </si>
  <si>
    <t>Tự mua</t>
  </si>
  <si>
    <t>LỊCH TRÌNH MỘC CHÂU</t>
  </si>
  <si>
    <t>Time</t>
  </si>
  <si>
    <t>Lịch trình</t>
  </si>
  <si>
    <t>Địa điểm</t>
  </si>
  <si>
    <t>Hoạt động</t>
  </si>
  <si>
    <t>https://cungphuot.info/kinh-nghiem-du-lich-phuot-moc-chau-post5066.cp</t>
  </si>
  <si>
    <t>Ngày thứ 1: 14/1/2017</t>
  </si>
  <si>
    <t>http://toidi.net/diem-den-trong-nuoc/dia-diem-du-lich-moc-chau.html</t>
  </si>
  <si>
    <t>6h00</t>
  </si>
  <si>
    <t>Tập trung xuất phát</t>
  </si>
  <si>
    <t>QSoft</t>
  </si>
  <si>
    <t>Chém gió, nghỉ ngơi</t>
  </si>
  <si>
    <t>9h30 - 10h00</t>
  </si>
  <si>
    <t>Dừng chân ngắm cảnh nghỉ ngơi</t>
  </si>
  <si>
    <t>Dừng chân đèo Thung Khe Mai Châu</t>
  </si>
  <si>
    <t>Chụp ảnh, ngắm cảnh</t>
  </si>
  <si>
    <t xml:space="preserve">130km, 3h </t>
  </si>
  <si>
    <t>http://nguoichiase.net/kinh-nghiem-du-lich-moc-chau-moi-nhat.html</t>
  </si>
  <si>
    <t>11h30 - 13h30</t>
  </si>
  <si>
    <t>Ăn trưa</t>
  </si>
  <si>
    <t>Thị trấn Mộc Châu</t>
  </si>
  <si>
    <t>Ăn trưa, nghỉ ngơi</t>
  </si>
  <si>
    <t>70km, 1h30</t>
  </si>
  <si>
    <t>13h30 - 15h30</t>
  </si>
  <si>
    <t>Nông trường Mộc Châu</t>
  </si>
  <si>
    <t>Chụp choẹt</t>
  </si>
  <si>
    <t>Đến nhà sàn rừng thông bản Áng</t>
  </si>
  <si>
    <t>Nhà sàn rừng thông bản áng</t>
  </si>
  <si>
    <t>Nhận nhà sàn, chuẩn bị gala, ăn tối</t>
  </si>
  <si>
    <t>17h00 - 18h00</t>
  </si>
  <si>
    <t>Chuẩn bị cho Gala, bữa tối</t>
  </si>
  <si>
    <t>Khu vực nhà sàn</t>
  </si>
  <si>
    <t>18h30 - 19h30</t>
  </si>
  <si>
    <t>20h00 - 23h00</t>
  </si>
  <si>
    <t>Ăn tối</t>
  </si>
  <si>
    <t>Kết hợp hát hò, múa thái</t>
  </si>
  <si>
    <t>Nghỉ ngơi</t>
  </si>
  <si>
    <t>Ngày thứ 2: 15/01/2017</t>
  </si>
  <si>
    <t>7am-12am</t>
  </si>
  <si>
    <t>Tham quan Loóng Luông</t>
  </si>
  <si>
    <t>Nhận</t>
  </si>
  <si>
    <t>Tồn</t>
  </si>
  <si>
    <t>Đi xe máy</t>
  </si>
  <si>
    <t>Sinh nhật Cương</t>
  </si>
  <si>
    <t>Nhà có đám cưới</t>
  </si>
  <si>
    <t>Việc riêng</t>
  </si>
  <si>
    <t>Nghỉ đám cưới em trai</t>
  </si>
  <si>
    <t>SM đã duyệt</t>
  </si>
  <si>
    <t>SM chưa duyệt</t>
  </si>
  <si>
    <t>Thuê xe</t>
  </si>
  <si>
    <t>Time có mặt</t>
  </si>
  <si>
    <t>6h sáng thứ 7 - 14/01/2017, đúng 6h10 xe sẽ xuất phát đi, không đợi =&gt; lưu ý đến sớm hoặc nhà xa có thể ngủ ở cty thứ 6</t>
  </si>
  <si>
    <t>2 ô tô: 1 xe 45 chỗ, 1 xe 35 chỗ</t>
  </si>
  <si>
    <t>Ghép xe</t>
  </si>
  <si>
    <t>Design</t>
  </si>
  <si>
    <t>Thuê nơi nhà sàn</t>
  </si>
  <si>
    <t>Tự chuẩn bị</t>
  </si>
  <si>
    <t>hộp</t>
  </si>
  <si>
    <t>Kim chi (9 lạng/hộp)</t>
  </si>
  <si>
    <t>\\192.168.1.2\CongDoan-HoiTN\LanNTP\Hoatdong\Tongket_2016\Nhac\Phia-Sau-Mot-Co-Gai-Beat.flac</t>
  </si>
  <si>
    <t xml:space="preserve">Nhảy </t>
  </si>
  <si>
    <t>Nếu trống chương trình</t>
  </si>
  <si>
    <t>Gia vị nước chấm</t>
  </si>
  <si>
    <t>Găng tay, vỉ nướng, kẹp…</t>
  </si>
  <si>
    <t>Con</t>
  </si>
  <si>
    <t>Cháo gà 1 nồi</t>
  </si>
  <si>
    <t>Mì tôm</t>
  </si>
  <si>
    <t>bát</t>
  </si>
  <si>
    <t>done</t>
  </si>
  <si>
    <t>Kiên + Hiếu</t>
  </si>
  <si>
    <t>Biểu diễn</t>
  </si>
  <si>
    <t>Hoàn cầm</t>
  </si>
  <si>
    <t>Giang, Ngọc Anh, Phương, Nhâm, Dung, Việt</t>
  </si>
  <si>
    <t>Ngọc Anh</t>
  </si>
  <si>
    <t>Dung, Ngọc Anh</t>
  </si>
  <si>
    <t>Khuấy động mọi người</t>
  </si>
  <si>
    <t>Thái + Tùng cờ mờ</t>
  </si>
  <si>
    <t>Thùng chuẩn bị:</t>
  </si>
  <si>
    <t>1- Thùng đựng nem chua, nấm</t>
  </si>
  <si>
    <t>2- Thùng đựng lạc + các đồ khô khác</t>
  </si>
  <si>
    <t>3.1 -3.2 - Thùng đựng quýt</t>
  </si>
  <si>
    <t>4.1- 4.2 - Thùng đựng đồ ăn vặt trên xe</t>
  </si>
  <si>
    <t>Tổng số thùng</t>
  </si>
  <si>
    <t>Trang phục thuê đội nhảy</t>
  </si>
  <si>
    <t>Liên hệ Bình : 01699132380 : nhà Nghỉ Anh Quân</t>
  </si>
  <si>
    <t xml:space="preserve">Món ăn </t>
  </si>
  <si>
    <t>nhảy sexi</t>
  </si>
  <si>
    <t>hát IDC</t>
  </si>
  <si>
    <t>Lạc</t>
  </si>
  <si>
    <t>6h30 - 8h30</t>
  </si>
  <si>
    <t>8h30 - 10h00</t>
  </si>
  <si>
    <t>Tham quan thác Dải yếm, ngắm vườn hoa</t>
  </si>
  <si>
    <t>Ăn sáng, dọn đồ</t>
  </si>
  <si>
    <t>12h30 - 13h30</t>
  </si>
  <si>
    <t>13h30 - 19h00</t>
  </si>
  <si>
    <t>Về HN</t>
  </si>
  <si>
    <t>10h - 12h00</t>
  </si>
  <si>
    <t>Lưu ý:
- CÁC TH KHÔNG ĐƯỢC CONFIRM TỪ SM THÌ ĐỂ LÀ NGHỈ K CÓ LÍ DO VÀ SẼ BÁO CÁO LẠI VỚI BOD để xử lý
- Deadline xin phê duyệt và báo lại phê duyệt cho LanNTP: 12h trưa mai 11/01/2017</t>
  </si>
  <si>
    <t>lạc</t>
  </si>
  <si>
    <t>- Xe 1: Alpha, Design, Moze, PO
- Xe 2: BO, BOD, IDC, Ti, Sales</t>
  </si>
  <si>
    <t>s</t>
  </si>
  <si>
    <t>Team</t>
  </si>
  <si>
    <t>Contact</t>
  </si>
  <si>
    <t>Xe</t>
  </si>
  <si>
    <t>Trịnh Khánh Hòa</t>
  </si>
  <si>
    <t>0974334/688</t>
  </si>
  <si>
    <t>0912 870 794</t>
  </si>
  <si>
    <t>Quyên</t>
  </si>
  <si>
    <t>Tổng</t>
  </si>
  <si>
    <t>0969 352 404</t>
  </si>
  <si>
    <t>Nam</t>
  </si>
  <si>
    <t>Nữ</t>
  </si>
  <si>
    <t>84 người (81 người lớn, 3 trẻ con)</t>
  </si>
  <si>
    <t>Xe 1, xe 2</t>
  </si>
  <si>
    <t>37ng/xe</t>
  </si>
  <si>
    <t>KỊCH BẢN TỔNG THỂ CHƯƠNG TRÌNH 
GALA DINNER</t>
  </si>
  <si>
    <t>THỜI GIAN</t>
  </si>
  <si>
    <t>Phụ trách setup - thiết kế sân khấu
(LanNTP + HoanVT)</t>
  </si>
  <si>
    <t xml:space="preserve">Phụ trách tiệc </t>
  </si>
  <si>
    <t>Phụ trách văn nghệ
(LanNTP)</t>
  </si>
  <si>
    <t>MC</t>
  </si>
  <si>
    <t xml:space="preserve">HỖ TRỢ CHƯƠNG TRÌNH </t>
  </si>
  <si>
    <t>Quay phim - Chụp ảnh (Toàn)</t>
  </si>
  <si>
    <t>Đạo diễn (Hoàn)</t>
  </si>
  <si>
    <t>Giám sát chung
(Thủy)</t>
  </si>
  <si>
    <t>MC (Minh)</t>
  </si>
  <si>
    <t>Hỗ trợ (Lan)</t>
  </si>
  <si>
    <t>Hỗ trợ âm thanh - nhạc (HoanVT)</t>
  </si>
  <si>
    <t xml:space="preserve">Hỗ trợ ổn định hội trường </t>
  </si>
  <si>
    <t xml:space="preserve">Hỗ trợ chạy mic - sân khấu 
</t>
  </si>
  <si>
    <t>Setup khu vực Gala</t>
  </si>
  <si>
    <t xml:space="preserve">- Check việc treo backdrop
- Kiểm tra mic, loa đài, đèn
- Kiểm tra máy chiếu
- Kiểm tra âm thanh, nhạc các tiết mục, nhạc nền chương trình
- Sắp xếp chỗ ngồi </t>
  </si>
  <si>
    <t>Kiểm tra lại với nhà hàng</t>
  </si>
  <si>
    <t>Kiểm tra lại âm thanh, nhạc cụ, diễn viên</t>
  </si>
  <si>
    <t>Chuẩn bị kịch bản MC</t>
  </si>
  <si>
    <t>Chuẩn lap top, kiểm tra nhạc beat, slide, nhạc trao giải.
Kiểm tra kết nối với máy chiếu</t>
  </si>
  <si>
    <t>Ỏn định chỗ ngồi</t>
  </si>
  <si>
    <t>Kiểm tra mic, loa đài, đèn, máy nổ back up…</t>
  </si>
  <si>
    <t>Chuẩn bị máy ảnh, máy quay (Kiển tra pin &amp; thẻ nhớ)</t>
  </si>
  <si>
    <t>Chỉ đạo - hướng dẫn các đầu mối hoàn thiện công việc sớm</t>
  </si>
  <si>
    <t>Giám sát chung</t>
  </si>
  <si>
    <t>Ổn định chỗ ngồi</t>
  </si>
  <si>
    <t>Bật nhạc sôi động</t>
  </si>
  <si>
    <t xml:space="preserve">Khuấy động chương trình </t>
  </si>
  <si>
    <t>Dung</t>
  </si>
  <si>
    <t>Nhạc</t>
  </si>
  <si>
    <t>Ổn định hội trường</t>
  </si>
  <si>
    <t xml:space="preserve">Quay phim - Chụp ảnh </t>
  </si>
  <si>
    <t>hướng dẫn - chỉ đạo các đầu mục</t>
  </si>
  <si>
    <t>Tổng giám đốc khai mạc chương trình</t>
  </si>
  <si>
    <t>Giới thiệu Tổng GĐ lên phát biểu</t>
  </si>
  <si>
    <t>MC giới thiệu</t>
  </si>
  <si>
    <t>Điều khiển nhạc</t>
  </si>
  <si>
    <t>Chuyển mic</t>
  </si>
  <si>
    <t>Giới thiệu bài hát</t>
  </si>
  <si>
    <t>Chụp ảnh lưu niệm</t>
  </si>
  <si>
    <t>Mời mọi người lên chụp ảnh theo:
- Chụp tòan cty
- chụp theo phòng, nhóm…</t>
  </si>
  <si>
    <t xml:space="preserve">Tiệc </t>
  </si>
  <si>
    <t>Mời nâng ly chúc mừng năm mới</t>
  </si>
  <si>
    <t>MC giới thiệu tiệc bắt đầu</t>
  </si>
  <si>
    <t>Bật nhạc happy new year</t>
  </si>
  <si>
    <t>Thực hiện</t>
  </si>
  <si>
    <t>Chốt thực đơn các bữa ăn</t>
  </si>
  <si>
    <t>TùngTV</t>
  </si>
  <si>
    <t>Theo checklist</t>
  </si>
  <si>
    <t>Mua, chuẩn bị, sắp xếp đồ hậu cần vào thùng, túi</t>
  </si>
  <si>
    <t>Mua đồ, sắp xếp đồ trên xe, nước</t>
  </si>
  <si>
    <t>NGÀY ĐI</t>
  </si>
  <si>
    <t>Ngày 1</t>
  </si>
  <si>
    <t>Chụp ảnh quá trình chuẩn bị của ngày 13/1</t>
  </si>
  <si>
    <t xml:space="preserve">
- Check đồ đạc cuối trước khi lên xe, xuống xe, điểm dừng
- Check danh sách mọi người ở mỗi điểm đến, đi
- Check nơi ngủ, đảm bảo đủ chăn nệm...
- Thông báo giờ giấc lịch trình
- Contact lái xe, khách sạn, an ninh Mộc Châu phòng phát sinh</t>
  </si>
  <si>
    <t>Chung nhà sàn, nam/nữ chỗ riêng</t>
  </si>
  <si>
    <t>Quản lý tài sản theo xe trong suốt chuyến đi</t>
  </si>
  <si>
    <t>Kiểm soát các món ăn thuê nhà hàng, Chuẩn bị, kiểm soát đồ nhắm khi gala</t>
  </si>
  <si>
    <t>- Khi đến nhà sàn, gặp phụ trách bếp để check các món đặt, thời gian bưng các món lên, kiểm soát thực đơn
- Bày biện đồ nhắm, kiểm soát và đưa thêm nếu cần</t>
  </si>
  <si>
    <t>Hiền</t>
  </si>
  <si>
    <t>Lan, thành viên tham gia các tiết mục</t>
  </si>
  <si>
    <t>Đồ ăn, đồ trang phục biểu diễn, backdrop, băng rôn
-&gt; theo checklist</t>
  </si>
  <si>
    <t>Đặt cọc 300k</t>
  </si>
  <si>
    <t>Công việc yêu cầu</t>
  </si>
  <si>
    <t>Chụp ảnh, quay fim quá trình chuẩn bị để làm clip hậu trường =&gt; phục vụ cho việc cập nhật hình ảnh trên trang Qsoft</t>
  </si>
  <si>
    <t>Chụp ảnh tập thể sáng ngày khởi hành, trước khi lên xe oto</t>
  </si>
  <si>
    <t>Chụp ảnh tất cả mọi người (cá nhân, nhóm, tập thể) tại các điểm tham quan</t>
  </si>
  <si>
    <t>Chụp ảnh tập thể tối gala, từng tiết mục, tập thể khi kết thúc chương trình</t>
  </si>
  <si>
    <t>Quay tổng thể buổi Gala</t>
  </si>
  <si>
    <t>Chụp ảnh nâng ly ăn uống buổi tối</t>
  </si>
  <si>
    <t>Chuẩn bị máy ảnh (chụp chân dung, chụp toàn cảnh)</t>
  </si>
  <si>
    <t>Máy quay</t>
  </si>
  <si>
    <t>Chuẩn bị pin của máy ảnh, máy quay, đảm bảo được sạc đầy đủ</t>
  </si>
  <si>
    <t>QUAY PHIM CHỤP ẢNH</t>
  </si>
  <si>
    <t>III</t>
  </si>
  <si>
    <t>Chuyển mic cho các tiết mục</t>
  </si>
  <si>
    <t>Thực đơn tối 14/01/2017</t>
  </si>
  <si>
    <t xml:space="preserve">Lẩu cá trắm măng chua </t>
  </si>
  <si>
    <t>Siêu</t>
  </si>
  <si>
    <t>Hoàn Mai
Đào Siêu</t>
  </si>
  <si>
    <t>Siêu, Thế, Hưởng, Tiên, Tài, Tungcm, Bách</t>
  </si>
  <si>
    <t>Phương, Siêu, Thế, Tài, Đào, Nhung</t>
  </si>
  <si>
    <t>Lạc, Nem, nc chấm….</t>
  </si>
  <si>
    <t>Đào, Mai, Hiền</t>
  </si>
  <si>
    <t>Minh</t>
  </si>
  <si>
    <t>Trang điểm cho các team</t>
  </si>
  <si>
    <t>Hoài, Linh</t>
  </si>
  <si>
    <t>Team tự lo</t>
  </si>
  <si>
    <t>Thu</t>
  </si>
  <si>
    <t>11km,  40'
Mặc đẹp, có thể thuê đồ</t>
  </si>
  <si>
    <t>15h30 - 16h45</t>
  </si>
  <si>
    <t>16km</t>
  </si>
  <si>
    <t>12km</t>
  </si>
  <si>
    <t>Tham quan nông trường, đồi chè trái tim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</si>
</sst>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h:mm;@"/>
  </numFmts>
  <fonts count="4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u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5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b/>
      <sz val="11"/>
      <color rgb="FFFFFF00"/>
      <name val="Times New Roman"/>
      <family val="1"/>
    </font>
    <font>
      <b/>
      <u/>
      <sz val="11"/>
      <color theme="10"/>
      <name val="Times New Roman"/>
      <family val="1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rgb="FFC0000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1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9900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rgb="FFFFF2CC"/>
      </patternFill>
    </fill>
    <fill>
      <patternFill patternType="solid">
        <fgColor rgb="FFB6D7A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2CC"/>
      </patternFill>
    </fill>
    <fill>
      <patternFill patternType="solid">
        <fgColor theme="0"/>
        <bgColor indexed="26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278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1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41" fontId="2" fillId="0" borderId="1" xfId="0" applyNumberFormat="1" applyFont="1" applyBorder="1"/>
    <xf numFmtId="0" fontId="6" fillId="0" borderId="0" xfId="0" applyFont="1"/>
    <xf numFmtId="0" fontId="11" fillId="0" borderId="0" xfId="0" applyFont="1" applyAlignment="1">
      <alignment horizontal="center"/>
    </xf>
    <xf numFmtId="0" fontId="7" fillId="0" borderId="4" xfId="0" applyFont="1" applyBorder="1" applyAlignment="1"/>
    <xf numFmtId="0" fontId="9" fillId="0" borderId="0" xfId="0" applyFont="1" applyAlignment="1">
      <alignment horizontal="center"/>
    </xf>
    <xf numFmtId="0" fontId="7" fillId="0" borderId="11" xfId="0" applyFont="1" applyBorder="1" applyAlignment="1"/>
    <xf numFmtId="41" fontId="7" fillId="0" borderId="4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1" fontId="2" fillId="0" borderId="0" xfId="0" applyNumberFormat="1" applyFont="1"/>
    <xf numFmtId="41" fontId="2" fillId="2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9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Border="1" applyAlignment="1"/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1" fontId="10" fillId="7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/>
    <xf numFmtId="0" fontId="7" fillId="0" borderId="1" xfId="0" applyFont="1" applyBorder="1" applyAlignment="1"/>
    <xf numFmtId="0" fontId="7" fillId="0" borderId="10" xfId="0" applyFont="1" applyBorder="1" applyAlignment="1"/>
    <xf numFmtId="0" fontId="9" fillId="0" borderId="4" xfId="0" applyFont="1" applyBorder="1" applyAlignment="1"/>
    <xf numFmtId="0" fontId="14" fillId="0" borderId="0" xfId="0" applyFont="1" applyAlignment="1"/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14" fontId="7" fillId="5" borderId="7" xfId="0" applyNumberFormat="1" applyFont="1" applyFill="1" applyBorder="1" applyAlignment="1">
      <alignment horizontal="center" wrapText="1"/>
    </xf>
    <xf numFmtId="0" fontId="14" fillId="3" borderId="0" xfId="0" applyFont="1" applyFill="1" applyAlignment="1"/>
    <xf numFmtId="0" fontId="9" fillId="5" borderId="4" xfId="0" applyFont="1" applyFill="1" applyBorder="1" applyAlignment="1">
      <alignment wrapText="1"/>
    </xf>
    <xf numFmtId="14" fontId="7" fillId="5" borderId="4" xfId="0" applyNumberFormat="1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left" wrapText="1"/>
    </xf>
    <xf numFmtId="0" fontId="9" fillId="5" borderId="9" xfId="0" applyFont="1" applyFill="1" applyBorder="1" applyAlignment="1">
      <alignment wrapText="1"/>
    </xf>
    <xf numFmtId="0" fontId="14" fillId="0" borderId="4" xfId="0" applyFont="1" applyBorder="1" applyAlignment="1"/>
    <xf numFmtId="0" fontId="7" fillId="5" borderId="4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wrapText="1"/>
    </xf>
    <xf numFmtId="14" fontId="7" fillId="8" borderId="4" xfId="0" applyNumberFormat="1" applyFont="1" applyFill="1" applyBorder="1" applyAlignment="1">
      <alignment horizontal="center" wrapText="1"/>
    </xf>
    <xf numFmtId="14" fontId="7" fillId="5" borderId="5" xfId="0" applyNumberFormat="1" applyFont="1" applyFill="1" applyBorder="1" applyAlignment="1">
      <alignment horizontal="center" wrapText="1"/>
    </xf>
    <xf numFmtId="0" fontId="14" fillId="0" borderId="1" xfId="0" applyFont="1" applyBorder="1" applyAlignment="1"/>
    <xf numFmtId="14" fontId="7" fillId="5" borderId="4" xfId="0" applyNumberFormat="1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1" fontId="9" fillId="0" borderId="0" xfId="0" applyNumberFormat="1" applyFont="1" applyBorder="1"/>
    <xf numFmtId="0" fontId="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0" fontId="14" fillId="0" borderId="0" xfId="0" applyFont="1" applyAlignment="1"/>
    <xf numFmtId="41" fontId="11" fillId="3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18" fillId="9" borderId="1" xfId="0" applyFont="1" applyFill="1" applyBorder="1" applyAlignment="1">
      <alignment horizontal="center" wrapText="1"/>
    </xf>
    <xf numFmtId="0" fontId="18" fillId="9" borderId="1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wrapText="1"/>
    </xf>
    <xf numFmtId="164" fontId="6" fillId="0" borderId="1" xfId="1" applyNumberFormat="1" applyFont="1" applyBorder="1"/>
    <xf numFmtId="164" fontId="6" fillId="0" borderId="12" xfId="1" applyNumberFormat="1" applyFont="1" applyBorder="1"/>
    <xf numFmtId="0" fontId="1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16" fillId="0" borderId="12" xfId="1" applyNumberFormat="1" applyFont="1" applyBorder="1"/>
    <xf numFmtId="0" fontId="2" fillId="0" borderId="3" xfId="0" applyFont="1" applyBorder="1" applyAlignment="1">
      <alignment horizontal="left"/>
    </xf>
    <xf numFmtId="164" fontId="18" fillId="9" borderId="12" xfId="1" applyNumberFormat="1" applyFont="1" applyFill="1" applyBorder="1" applyAlignment="1">
      <alignment horizontal="center" wrapText="1"/>
    </xf>
    <xf numFmtId="0" fontId="19" fillId="0" borderId="0" xfId="0" applyFont="1"/>
    <xf numFmtId="0" fontId="1" fillId="0" borderId="12" xfId="0" applyFont="1" applyBorder="1" applyAlignment="1">
      <alignment wrapText="1"/>
    </xf>
    <xf numFmtId="43" fontId="6" fillId="0" borderId="0" xfId="0" applyNumberFormat="1" applyFont="1"/>
    <xf numFmtId="0" fontId="2" fillId="0" borderId="1" xfId="0" applyFont="1" applyBorder="1" applyAlignment="1">
      <alignment horizontal="left"/>
    </xf>
    <xf numFmtId="0" fontId="6" fillId="0" borderId="12" xfId="0" applyFont="1" applyBorder="1"/>
    <xf numFmtId="0" fontId="2" fillId="3" borderId="3" xfId="0" applyFont="1" applyFill="1" applyBorder="1" applyAlignment="1">
      <alignment horizontal="center" wrapText="1"/>
    </xf>
    <xf numFmtId="0" fontId="16" fillId="0" borderId="1" xfId="0" applyFont="1" applyBorder="1"/>
    <xf numFmtId="164" fontId="16" fillId="0" borderId="12" xfId="0" applyNumberFormat="1" applyFont="1" applyBorder="1"/>
    <xf numFmtId="0" fontId="16" fillId="0" borderId="12" xfId="0" applyFont="1" applyBorder="1"/>
    <xf numFmtId="0" fontId="16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6" fillId="0" borderId="1" xfId="1" applyNumberFormat="1" applyFont="1" applyBorder="1"/>
    <xf numFmtId="0" fontId="16" fillId="10" borderId="1" xfId="0" applyFont="1" applyFill="1" applyBorder="1"/>
    <xf numFmtId="164" fontId="16" fillId="10" borderId="1" xfId="0" applyNumberFormat="1" applyFont="1" applyFill="1" applyBorder="1"/>
    <xf numFmtId="0" fontId="1" fillId="0" borderId="0" xfId="0" applyFont="1" applyAlignment="1"/>
    <xf numFmtId="0" fontId="2" fillId="0" borderId="0" xfId="0" applyFont="1" applyBorder="1" applyAlignment="1"/>
    <xf numFmtId="0" fontId="21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21" fillId="0" borderId="1" xfId="0" quotePrefix="1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22" fillId="0" borderId="1" xfId="2" applyBorder="1" applyAlignment="1" applyProtection="1">
      <alignment horizontal="left" wrapText="1"/>
    </xf>
    <xf numFmtId="0" fontId="21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0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8" fillId="11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left" wrapText="1"/>
    </xf>
    <xf numFmtId="0" fontId="21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wrapText="1"/>
    </xf>
    <xf numFmtId="0" fontId="18" fillId="3" borderId="0" xfId="0" applyFont="1" applyFill="1" applyAlignment="1">
      <alignment horizontal="center"/>
    </xf>
    <xf numFmtId="0" fontId="21" fillId="0" borderId="1" xfId="0" quotePrefix="1" applyFont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18" fillId="11" borderId="1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18" fillId="12" borderId="1" xfId="0" applyFont="1" applyFill="1" applyBorder="1" applyAlignment="1">
      <alignment horizontal="center" wrapText="1"/>
    </xf>
    <xf numFmtId="16" fontId="2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0" fillId="0" borderId="0" xfId="0" applyFont="1" applyBorder="1" applyAlignment="1"/>
    <xf numFmtId="0" fontId="23" fillId="13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2" applyFont="1" applyAlignment="1" applyProtection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8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18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3" borderId="0" xfId="0" applyFont="1" applyFill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8" fontId="6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4" fontId="1" fillId="0" borderId="0" xfId="0" applyNumberFormat="1" applyFont="1"/>
    <xf numFmtId="0" fontId="9" fillId="14" borderId="4" xfId="0" applyFont="1" applyFill="1" applyBorder="1" applyAlignment="1">
      <alignment wrapText="1"/>
    </xf>
    <xf numFmtId="14" fontId="7" fillId="14" borderId="4" xfId="0" applyNumberFormat="1" applyFont="1" applyFill="1" applyBorder="1" applyAlignment="1">
      <alignment horizontal="center" wrapText="1"/>
    </xf>
    <xf numFmtId="41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/>
    <xf numFmtId="0" fontId="7" fillId="14" borderId="4" xfId="0" applyFont="1" applyFill="1" applyBorder="1" applyAlignment="1">
      <alignment wrapText="1"/>
    </xf>
    <xf numFmtId="0" fontId="7" fillId="14" borderId="4" xfId="0" applyFont="1" applyFill="1" applyBorder="1" applyAlignment="1">
      <alignment horizontal="left" wrapText="1"/>
    </xf>
    <xf numFmtId="0" fontId="9" fillId="14" borderId="4" xfId="0" applyFont="1" applyFill="1" applyBorder="1" applyAlignment="1">
      <alignment horizontal="center" wrapText="1"/>
    </xf>
    <xf numFmtId="41" fontId="11" fillId="0" borderId="0" xfId="0" applyNumberFormat="1" applyFont="1" applyBorder="1"/>
    <xf numFmtId="41" fontId="9" fillId="0" borderId="0" xfId="0" quotePrefix="1" applyNumberFormat="1" applyFont="1" applyBorder="1" applyAlignment="1">
      <alignment horizontal="left" wrapText="1"/>
    </xf>
    <xf numFmtId="0" fontId="9" fillId="0" borderId="1" xfId="0" applyFont="1" applyBorder="1"/>
    <xf numFmtId="41" fontId="9" fillId="0" borderId="1" xfId="0" quotePrefix="1" applyNumberFormat="1" applyFont="1" applyBorder="1" applyAlignment="1">
      <alignment horizontal="left" wrapText="1"/>
    </xf>
    <xf numFmtId="41" fontId="9" fillId="0" borderId="1" xfId="0" applyNumberFormat="1" applyFont="1" applyBorder="1" applyAlignment="1">
      <alignment horizontal="left" wrapText="1"/>
    </xf>
    <xf numFmtId="41" fontId="11" fillId="0" borderId="1" xfId="0" quotePrefix="1" applyNumberFormat="1" applyFont="1" applyBorder="1" applyAlignment="1">
      <alignment horizontal="left" wrapText="1"/>
    </xf>
    <xf numFmtId="0" fontId="1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6" fillId="0" borderId="0" xfId="0" quotePrefix="1" applyFont="1"/>
    <xf numFmtId="41" fontId="11" fillId="2" borderId="1" xfId="0" quotePrefix="1" applyNumberFormat="1" applyFont="1" applyFill="1" applyBorder="1" applyAlignment="1">
      <alignment horizontal="left" wrapText="1"/>
    </xf>
    <xf numFmtId="41" fontId="14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4" fontId="7" fillId="5" borderId="1" xfId="0" applyNumberFormat="1" applyFont="1" applyFill="1" applyBorder="1" applyAlignment="1">
      <alignment horizontal="center" wrapText="1"/>
    </xf>
    <xf numFmtId="41" fontId="7" fillId="0" borderId="1" xfId="0" applyNumberFormat="1" applyFont="1" applyBorder="1" applyAlignment="1">
      <alignment horizontal="left"/>
    </xf>
    <xf numFmtId="0" fontId="9" fillId="5" borderId="7" xfId="0" applyFont="1" applyFill="1" applyBorder="1" applyAlignment="1">
      <alignment wrapText="1"/>
    </xf>
    <xf numFmtId="41" fontId="7" fillId="0" borderId="1" xfId="0" quotePrefix="1" applyNumberFormat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9" fillId="15" borderId="4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Border="1"/>
    <xf numFmtId="0" fontId="13" fillId="2" borderId="1" xfId="0" applyFont="1" applyFill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vertical="center"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18" borderId="1" xfId="0" applyFont="1" applyFill="1" applyBorder="1" applyAlignment="1">
      <alignment horizontal="left" vertical="center" wrapText="1"/>
    </xf>
    <xf numFmtId="0" fontId="35" fillId="18" borderId="1" xfId="0" quotePrefix="1" applyFont="1" applyFill="1" applyBorder="1" applyAlignment="1">
      <alignment horizontal="left" vertical="center" wrapText="1"/>
    </xf>
    <xf numFmtId="0" fontId="35" fillId="18" borderId="1" xfId="0" applyFont="1" applyFill="1" applyBorder="1" applyAlignment="1">
      <alignment horizontal="center" vertical="center" wrapText="1"/>
    </xf>
    <xf numFmtId="0" fontId="35" fillId="18" borderId="0" xfId="0" applyFont="1" applyFill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165" fontId="39" fillId="0" borderId="1" xfId="0" applyNumberFormat="1" applyFont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165" fontId="39" fillId="3" borderId="1" xfId="0" applyNumberFormat="1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9" fillId="3" borderId="1" xfId="0" applyFont="1" applyFill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1" fillId="3" borderId="0" xfId="0" applyFont="1" applyFill="1" applyAlignment="1"/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0" xfId="0" applyFont="1" applyAlignment="1">
      <alignment horizontal="left" wrapText="1"/>
    </xf>
    <xf numFmtId="0" fontId="2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41" fillId="0" borderId="0" xfId="0" applyFont="1"/>
    <xf numFmtId="43" fontId="4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/>
    <xf numFmtId="0" fontId="8" fillId="0" borderId="0" xfId="0" applyFont="1" applyBorder="1" applyAlignment="1">
      <alignment horizontal="center"/>
    </xf>
    <xf numFmtId="0" fontId="15" fillId="0" borderId="0" xfId="0" applyFont="1" applyBorder="1"/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41" fontId="9" fillId="0" borderId="0" xfId="0" quotePrefix="1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8" fillId="9" borderId="13" xfId="0" applyFont="1" applyFill="1" applyBorder="1" applyAlignment="1">
      <alignment horizontal="left" wrapText="1"/>
    </xf>
    <xf numFmtId="0" fontId="18" fillId="9" borderId="0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8" fillId="9" borderId="13" xfId="0" applyFont="1" applyFill="1" applyBorder="1" applyAlignment="1">
      <alignment horizontal="center" wrapText="1"/>
    </xf>
    <xf numFmtId="0" fontId="18" fillId="9" borderId="0" xfId="0" applyFont="1" applyFill="1" applyBorder="1" applyAlignment="1">
      <alignment horizont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3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32" fillId="16" borderId="0" xfId="0" applyFont="1" applyFill="1" applyBorder="1" applyAlignment="1">
      <alignment horizontal="center" vertical="center" wrapText="1"/>
    </xf>
    <xf numFmtId="0" fontId="33" fillId="16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 wrapText="1"/>
    </xf>
    <xf numFmtId="0" fontId="37" fillId="17" borderId="1" xfId="0" applyFont="1" applyFill="1" applyBorder="1" applyAlignment="1">
      <alignment horizontal="center" vertical="center" wrapText="1"/>
    </xf>
    <xf numFmtId="0" fontId="36" fillId="17" borderId="2" xfId="0" applyFont="1" applyFill="1" applyBorder="1" applyAlignment="1">
      <alignment horizontal="center" vertical="center" wrapText="1"/>
    </xf>
    <xf numFmtId="0" fontId="36" fillId="17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238124</xdr:colOff>
      <xdr:row>2</xdr:row>
      <xdr:rowOff>32441</xdr:rowOff>
    </xdr:to>
    <xdr:pic>
      <xdr:nvPicPr>
        <xdr:cNvPr id="2" name="Picture 6" descr="logo-q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476249" cy="51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238124</xdr:colOff>
      <xdr:row>2</xdr:row>
      <xdr:rowOff>32441</xdr:rowOff>
    </xdr:to>
    <xdr:pic>
      <xdr:nvPicPr>
        <xdr:cNvPr id="2" name="Picture 6" descr="logo-q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476249" cy="51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180974</xdr:colOff>
      <xdr:row>1</xdr:row>
      <xdr:rowOff>284581</xdr:rowOff>
    </xdr:to>
    <xdr:pic>
      <xdr:nvPicPr>
        <xdr:cNvPr id="2" name="Picture 6" descr="logo-q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409574" cy="456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333375</xdr:colOff>
      <xdr:row>3</xdr:row>
      <xdr:rowOff>94252</xdr:rowOff>
    </xdr:to>
    <xdr:pic>
      <xdr:nvPicPr>
        <xdr:cNvPr id="2" name="Picture 24" descr="logo-q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590550" cy="56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276225</xdr:colOff>
      <xdr:row>2</xdr:row>
      <xdr:rowOff>199027</xdr:rowOff>
    </xdr:to>
    <xdr:pic>
      <xdr:nvPicPr>
        <xdr:cNvPr id="2" name="Picture 24" descr="logo-q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561975" cy="56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57151</xdr:rowOff>
    </xdr:from>
    <xdr:to>
      <xdr:col>1</xdr:col>
      <xdr:colOff>285750</xdr:colOff>
      <xdr:row>2</xdr:row>
      <xdr:rowOff>142229</xdr:rowOff>
    </xdr:to>
    <xdr:pic>
      <xdr:nvPicPr>
        <xdr:cNvPr id="2" name="Picture 24" descr="logo-q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1"/>
          <a:ext cx="561975" cy="542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76201</xdr:rowOff>
    </xdr:from>
    <xdr:to>
      <xdr:col>1</xdr:col>
      <xdr:colOff>523875</xdr:colOff>
      <xdr:row>2</xdr:row>
      <xdr:rowOff>542827</xdr:rowOff>
    </xdr:to>
    <xdr:pic>
      <xdr:nvPicPr>
        <xdr:cNvPr id="2" name="Picture 24" descr="logo-q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201"/>
          <a:ext cx="752475" cy="695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Tonghop/HCLT_QLVP/Danhsach_CBCNV/Danhsach_thanhvi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"/>
      <sheetName val="2011"/>
      <sheetName val="DS_T8"/>
      <sheetName val="DS_T9"/>
      <sheetName val="DS_T10"/>
      <sheetName val="DS_T11"/>
      <sheetName val="DS_T12"/>
      <sheetName val="DS_T0108"/>
      <sheetName val="DS_T0208 "/>
      <sheetName val="DS_T0308"/>
      <sheetName val="DS_T0408"/>
      <sheetName val="DS_T0508 "/>
      <sheetName val="DS_T0608"/>
      <sheetName val="DS_T0708"/>
      <sheetName val="DS_T0808"/>
      <sheetName val="DS_T0908"/>
      <sheetName val="DS_T1008"/>
      <sheetName val="DS_T1108"/>
      <sheetName val="DS_T1208"/>
      <sheetName val="DS_T0109"/>
      <sheetName val="DS_T0209"/>
      <sheetName val="DS_T0309"/>
      <sheetName val="DS_T0409"/>
      <sheetName val="DS_T0509"/>
      <sheetName val="DS_T0609"/>
      <sheetName val="DS_T0709"/>
      <sheetName val="DS_T0809"/>
      <sheetName val="DS_T0909"/>
      <sheetName val="DS_T1009"/>
      <sheetName val="DS_T1109"/>
      <sheetName val="DS_T1209"/>
      <sheetName val="DS_T12010"/>
      <sheetName val="DS_T22010"/>
      <sheetName val="DS_T32010"/>
      <sheetName val="DS_T42010"/>
      <sheetName val="DS_T52010"/>
      <sheetName val="DS_T62010"/>
      <sheetName val="DS_T72010"/>
      <sheetName val="DS_T82010"/>
      <sheetName val="DS_T92010"/>
      <sheetName val="DS_T102010"/>
      <sheetName val="DS_T112010"/>
      <sheetName val="DS_T122010"/>
      <sheetName val="DS_T12011"/>
      <sheetName val="DS_T22011"/>
      <sheetName val="DS_T32011"/>
      <sheetName val="DS_T42011"/>
      <sheetName val="DS_T52011"/>
      <sheetName val="DS_T62011"/>
      <sheetName val="DS_T72011"/>
      <sheetName val="DS_T82011"/>
      <sheetName val="DS_092011"/>
      <sheetName val="DS_102011"/>
    </sheetNames>
    <sheetDataSet>
      <sheetData sheetId="0">
        <row r="3">
          <cell r="B3" t="str">
            <v>Trần Trung Kiên</v>
          </cell>
          <cell r="C3" t="str">
            <v>Tổng Giám đốc</v>
          </cell>
          <cell r="D3" t="str">
            <v>BOD</v>
          </cell>
          <cell r="F3" t="str">
            <v>Ban lãnh đạo</v>
          </cell>
          <cell r="G3">
            <v>38596</v>
          </cell>
          <cell r="J3">
            <v>28708</v>
          </cell>
          <cell r="L3" t="str">
            <v>Nam</v>
          </cell>
          <cell r="M3" t="str">
            <v>012931846</v>
          </cell>
          <cell r="N3" t="str">
            <v>P701 Tòa A Keangnam, Đ. Phạm Hùng, Xã Mễ trì, Huyện Từ Liêm, Hà Nội</v>
          </cell>
          <cell r="P3" t="str">
            <v>0904 804 888</v>
          </cell>
        </row>
        <row r="4">
          <cell r="B4" t="str">
            <v>Trương Hoài Hương</v>
          </cell>
          <cell r="C4" t="str">
            <v>Phó Tổng Giám đốc</v>
          </cell>
          <cell r="D4" t="str">
            <v>BOD</v>
          </cell>
          <cell r="F4" t="str">
            <v>Ban lãnh đạo</v>
          </cell>
          <cell r="G4">
            <v>38596</v>
          </cell>
          <cell r="J4">
            <v>28749</v>
          </cell>
          <cell r="L4" t="str">
            <v>Nữ</v>
          </cell>
          <cell r="M4" t="str">
            <v>011934392</v>
          </cell>
          <cell r="N4" t="str">
            <v>P701 Tòa A Keangnam, Đ. Phạm Hùng, Xã Mễ trì, Huyện Từ Liêm, Hà Nội</v>
          </cell>
          <cell r="P4" t="str">
            <v>0983 411 488</v>
          </cell>
        </row>
        <row r="5">
          <cell r="B5" t="str">
            <v>Trần Anh Tuấn</v>
          </cell>
          <cell r="C5" t="str">
            <v>Phó Tổng Giám đốc</v>
          </cell>
          <cell r="D5" t="str">
            <v>BOD</v>
          </cell>
          <cell r="F5" t="str">
            <v>Ban lãnh đạo</v>
          </cell>
          <cell r="G5">
            <v>38596</v>
          </cell>
          <cell r="J5">
            <v>29449</v>
          </cell>
          <cell r="L5" t="str">
            <v>Nam</v>
          </cell>
          <cell r="M5" t="str">
            <v>162 180 976</v>
          </cell>
          <cell r="N5" t="str">
            <v>Số nhà 4A2, ngách 56, ngõ 105 Doãn Kế Thiện, Mai Dịch, Cầu Giấy, Hà Nội</v>
          </cell>
          <cell r="P5" t="str">
            <v>0988 900 101</v>
          </cell>
        </row>
        <row r="6">
          <cell r="B6" t="str">
            <v>Vương Thị Thủy</v>
          </cell>
          <cell r="C6" t="str">
            <v>NV Kiểm thử</v>
          </cell>
          <cell r="D6" t="str">
            <v>Testing</v>
          </cell>
          <cell r="F6" t="str">
            <v>Trung tâm phần mềm SU1</v>
          </cell>
          <cell r="G6">
            <v>40799</v>
          </cell>
          <cell r="H6" t="str">
            <v>x</v>
          </cell>
          <cell r="J6">
            <v>31303</v>
          </cell>
          <cell r="L6" t="str">
            <v>Nữ</v>
          </cell>
          <cell r="M6" t="str">
            <v>111956272</v>
          </cell>
          <cell r="N6" t="str">
            <v>Tây Mỗ, Từ Liêm, Hà Nội</v>
          </cell>
          <cell r="P6" t="str">
            <v>0986 043 309</v>
          </cell>
        </row>
        <row r="7">
          <cell r="B7" t="str">
            <v>Trần Tuấn Anh</v>
          </cell>
          <cell r="C7" t="str">
            <v>Lập trình viên</v>
          </cell>
          <cell r="D7" t="str">
            <v>iOS</v>
          </cell>
          <cell r="F7" t="str">
            <v>Phòng Phát triển phần mềm</v>
          </cell>
          <cell r="G7">
            <v>41947</v>
          </cell>
          <cell r="H7" t="str">
            <v>x</v>
          </cell>
          <cell r="J7">
            <v>33609</v>
          </cell>
          <cell r="L7" t="str">
            <v>Nam</v>
          </cell>
          <cell r="N7" t="str">
            <v xml:space="preserve">KTX ĐH Ngoại Ngữ - 144 Xuân Thuỷ, Cầu Giấy </v>
          </cell>
          <cell r="P7" t="str">
            <v>01692 074 338</v>
          </cell>
        </row>
        <row r="8">
          <cell r="B8" t="str">
            <v>Nguyễn Tiến Khiêm</v>
          </cell>
          <cell r="C8" t="str">
            <v xml:space="preserve">LTV </v>
          </cell>
          <cell r="D8" t="str">
            <v>Java</v>
          </cell>
          <cell r="F8" t="str">
            <v>Trung tâm phần mềm SU1</v>
          </cell>
          <cell r="G8">
            <v>41344</v>
          </cell>
          <cell r="H8" t="str">
            <v>x</v>
          </cell>
          <cell r="J8">
            <v>33118</v>
          </cell>
          <cell r="L8" t="str">
            <v>Nam</v>
          </cell>
          <cell r="M8" t="str">
            <v>012678932</v>
          </cell>
          <cell r="N8" t="str">
            <v>Ngõ 55, Đội 9, Thôn Thượng Phúc, xã Tả Thanh Oai, huyện Thanh Trì, Hà Nội</v>
          </cell>
          <cell r="P8" t="str">
            <v>0972 522 908</v>
          </cell>
        </row>
        <row r="9">
          <cell r="B9" t="str">
            <v>Đào Đức Thịnh</v>
          </cell>
          <cell r="C9" t="str">
            <v>LTV</v>
          </cell>
          <cell r="D9" t="str">
            <v>Java</v>
          </cell>
          <cell r="F9" t="str">
            <v>Trung tâm phần mềm SU1</v>
          </cell>
          <cell r="G9">
            <v>41379</v>
          </cell>
          <cell r="H9" t="str">
            <v>x</v>
          </cell>
          <cell r="J9">
            <v>33500</v>
          </cell>
          <cell r="L9" t="str">
            <v>Nam</v>
          </cell>
          <cell r="M9" t="str">
            <v>142448178</v>
          </cell>
          <cell r="N9" t="str">
            <v>Nhà số 7, ngách 20/38, Đường Hồ Tùng Mậu, Hà Nội</v>
          </cell>
          <cell r="P9" t="str">
            <v>01674 637 638</v>
          </cell>
        </row>
        <row r="10">
          <cell r="B10" t="str">
            <v>Phạm Văn Cảnh</v>
          </cell>
          <cell r="C10" t="str">
            <v>PHP Dev</v>
          </cell>
          <cell r="D10" t="str">
            <v>PHP</v>
          </cell>
          <cell r="E10" t="str">
            <v>SD3</v>
          </cell>
          <cell r="F10" t="str">
            <v>Phòng Phát triển phần mềm</v>
          </cell>
          <cell r="G10">
            <v>38691</v>
          </cell>
          <cell r="J10">
            <v>30572</v>
          </cell>
          <cell r="L10" t="str">
            <v>Nam</v>
          </cell>
          <cell r="M10" t="str">
            <v>186 025 777</v>
          </cell>
          <cell r="N10" t="str">
            <v>Xóm Đình, Đại Mỗ, Từ Liêm, Hà Nội</v>
          </cell>
          <cell r="P10" t="str">
            <v>0904 528 642</v>
          </cell>
        </row>
        <row r="11">
          <cell r="B11" t="str">
            <v>Nguyễn Mạnh Anh</v>
          </cell>
          <cell r="C11" t="str">
            <v>Design Leader</v>
          </cell>
          <cell r="D11" t="str">
            <v>Graphic Design</v>
          </cell>
          <cell r="F11" t="str">
            <v>Phòng phần mềm</v>
          </cell>
          <cell r="G11">
            <v>39741</v>
          </cell>
          <cell r="H11" t="str">
            <v>x</v>
          </cell>
          <cell r="J11">
            <v>31346</v>
          </cell>
          <cell r="L11" t="str">
            <v>Nam</v>
          </cell>
          <cell r="N11" t="str">
            <v>Số 17, tổ 7, Khu tập thể Cầu Diễn, Từ Liêm, Hà Nội</v>
          </cell>
          <cell r="P11" t="str">
            <v>0974 282 282</v>
          </cell>
        </row>
        <row r="12">
          <cell r="B12" t="str">
            <v>Nguyễn Mạnh Anh</v>
          </cell>
          <cell r="C12" t="str">
            <v>Design Leader</v>
          </cell>
          <cell r="D12" t="e">
            <v>#N/A</v>
          </cell>
          <cell r="E12">
            <v>0</v>
          </cell>
          <cell r="F12" t="e">
            <v>#N/A</v>
          </cell>
          <cell r="G12" t="e">
            <v>#N/A</v>
          </cell>
          <cell r="H12" t="str">
            <v>x</v>
          </cell>
          <cell r="J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P12" t="e">
            <v>#N/A</v>
          </cell>
        </row>
        <row r="13">
          <cell r="B13" t="str">
            <v>Nguyễn Thanh Tâm</v>
          </cell>
          <cell r="C13" t="str">
            <v>NV TKĐH</v>
          </cell>
          <cell r="D13" t="str">
            <v>Graphic Designer</v>
          </cell>
          <cell r="F13" t="str">
            <v>Trung tâm phần mềm SU1</v>
          </cell>
          <cell r="G13">
            <v>41766</v>
          </cell>
          <cell r="H13" t="str">
            <v>x</v>
          </cell>
          <cell r="J13">
            <v>33146</v>
          </cell>
          <cell r="L13" t="str">
            <v>Nữ</v>
          </cell>
          <cell r="M13" t="str">
            <v>012759505</v>
          </cell>
          <cell r="N13" t="str">
            <v>55 Linh Đường, Hoàng Mai, Hà Nội</v>
          </cell>
          <cell r="P13" t="str">
            <v xml:space="preserve">0904 393 009 </v>
          </cell>
        </row>
        <row r="14">
          <cell r="B14" t="str">
            <v>Nguyễn Thị Tuyết Trang</v>
          </cell>
          <cell r="C14" t="str">
            <v>Accountant</v>
          </cell>
          <cell r="D14" t="str">
            <v>Kế toán</v>
          </cell>
          <cell r="E14" t="str">
            <v>BO</v>
          </cell>
          <cell r="F14" t="str">
            <v>Phòng TCKT</v>
          </cell>
          <cell r="G14">
            <v>39644</v>
          </cell>
          <cell r="J14">
            <v>28807</v>
          </cell>
          <cell r="L14" t="str">
            <v>Nữ</v>
          </cell>
          <cell r="M14" t="str">
            <v>011823584</v>
          </cell>
          <cell r="N14" t="str">
            <v>Phòng 305 F4 Tập thể nhà máy Cao su Sao Vàng, Thượng Đình, Thanh Xuân Hà Nội</v>
          </cell>
          <cell r="O14" t="str">
            <v>04 5572 448</v>
          </cell>
          <cell r="P14" t="str">
            <v>0906 522 986</v>
          </cell>
        </row>
        <row r="15">
          <cell r="B15" t="str">
            <v>Nguyễn Văn Trường</v>
          </cell>
          <cell r="C15" t="str">
            <v>Lập trình viên</v>
          </cell>
          <cell r="D15" t="str">
            <v>PHP</v>
          </cell>
          <cell r="F15" t="str">
            <v>Phòng Phát triển phần mềm</v>
          </cell>
          <cell r="G15">
            <v>39818</v>
          </cell>
          <cell r="H15" t="str">
            <v>x</v>
          </cell>
          <cell r="I15">
            <v>42262</v>
          </cell>
          <cell r="J15">
            <v>31342</v>
          </cell>
          <cell r="L15" t="str">
            <v>Nam</v>
          </cell>
          <cell r="M15" t="str">
            <v>031204845</v>
          </cell>
          <cell r="N15" t="str">
            <v>ngách 44, phố pháo Đài láng, Đống Đa, Hà  Nội</v>
          </cell>
          <cell r="P15" t="str">
            <v>0973 804 294</v>
          </cell>
        </row>
        <row r="16">
          <cell r="B16" t="str">
            <v>Ngô Khánh Hoàng</v>
          </cell>
          <cell r="C16" t="str">
            <v>Phó Tổng Giám đốc</v>
          </cell>
          <cell r="D16" t="str">
            <v>BOD</v>
          </cell>
          <cell r="F16" t="str">
            <v>Ban lãnh đạo</v>
          </cell>
          <cell r="G16">
            <v>38596</v>
          </cell>
          <cell r="H16" t="str">
            <v>x</v>
          </cell>
          <cell r="J16">
            <v>30724</v>
          </cell>
          <cell r="L16" t="str">
            <v>Nam</v>
          </cell>
          <cell r="M16">
            <v>113110722</v>
          </cell>
          <cell r="N16" t="str">
            <v>Số nhà 4A2, ngách 56, ngõ 105 Doãn Kế Thiện, Mai Dịch, Cầu Giấy, Hà Nội</v>
          </cell>
          <cell r="P16" t="str">
            <v>0936 084 888</v>
          </cell>
        </row>
        <row r="17">
          <cell r="B17" t="str">
            <v>Đặng Thị Xuyến</v>
          </cell>
          <cell r="C17" t="str">
            <v>QA</v>
          </cell>
          <cell r="D17" t="str">
            <v>QA</v>
          </cell>
          <cell r="F17" t="str">
            <v>Phòng Đảm bảo Chất lượng</v>
          </cell>
          <cell r="G17">
            <v>40288</v>
          </cell>
          <cell r="H17" t="str">
            <v>x</v>
          </cell>
          <cell r="J17">
            <v>31296</v>
          </cell>
          <cell r="L17" t="str">
            <v>Nữ</v>
          </cell>
          <cell r="N17" t="str">
            <v xml:space="preserve">Số nhà 6/400, Khương Đình, Thanh Xuân, Hà nội </v>
          </cell>
          <cell r="P17" t="str">
            <v>0987 059 416</v>
          </cell>
        </row>
        <row r="18">
          <cell r="B18" t="str">
            <v>Nguyễn Thị Vân Anh</v>
          </cell>
          <cell r="C18" t="str">
            <v>NV NS</v>
          </cell>
          <cell r="D18" t="str">
            <v>Nhân sự</v>
          </cell>
          <cell r="F18" t="str">
            <v>Phòng Hành chính Nhân sự</v>
          </cell>
          <cell r="G18">
            <v>40336</v>
          </cell>
          <cell r="H18" t="str">
            <v>x</v>
          </cell>
          <cell r="J18">
            <v>31778</v>
          </cell>
          <cell r="L18" t="str">
            <v>Nữ</v>
          </cell>
          <cell r="M18" t="str">
            <v>012481601</v>
          </cell>
          <cell r="N18" t="str">
            <v>Cương Ngô, Tứ Hiệp, Thanh Trì, Hà Nội</v>
          </cell>
          <cell r="P18" t="str">
            <v>0946 806 911</v>
          </cell>
        </row>
        <row r="19">
          <cell r="B19" t="str">
            <v>Nguyễn Thị Tuyết Mai</v>
          </cell>
          <cell r="C19" t="str">
            <v>Admin</v>
          </cell>
          <cell r="D19" t="str">
            <v>Hành chính</v>
          </cell>
          <cell r="F19" t="str">
            <v>Phòng Hành chính Nhân sự</v>
          </cell>
          <cell r="G19">
            <v>40383</v>
          </cell>
          <cell r="H19" t="str">
            <v>x</v>
          </cell>
          <cell r="J19">
            <v>30627</v>
          </cell>
          <cell r="L19" t="str">
            <v>Nữ</v>
          </cell>
          <cell r="N19" t="str">
            <v>Số 13, Dãy G4, Khu tập thể Công ty Len, Khối 8, Vạn Phúc, Hà Đông, Hà Nội</v>
          </cell>
          <cell r="P19" t="str">
            <v>0983 336 988</v>
          </cell>
        </row>
        <row r="20">
          <cell r="B20" t="str">
            <v>Phùng Đình Thanh</v>
          </cell>
          <cell r="C20" t="str">
            <v>TL dot net</v>
          </cell>
          <cell r="D20" t="str">
            <v>.Net</v>
          </cell>
          <cell r="F20" t="str">
            <v>Phòng phần mềm</v>
          </cell>
          <cell r="G20">
            <v>40385</v>
          </cell>
          <cell r="H20" t="str">
            <v>x</v>
          </cell>
          <cell r="I20">
            <v>41456</v>
          </cell>
          <cell r="J20">
            <v>30784</v>
          </cell>
          <cell r="L20" t="str">
            <v>Nam</v>
          </cell>
          <cell r="N20" t="str">
            <v>Xuân Đỉnh, Từ Liêm, Hà Nội</v>
          </cell>
          <cell r="P20" t="str">
            <v>0989 604 882</v>
          </cell>
        </row>
        <row r="21">
          <cell r="B21" t="str">
            <v>Phạm Văn Luân</v>
          </cell>
          <cell r="C21" t="str">
            <v>Dev Iphone</v>
          </cell>
          <cell r="D21" t="str">
            <v>iOS</v>
          </cell>
          <cell r="F21" t="str">
            <v>Phòng phần mềm</v>
          </cell>
          <cell r="G21">
            <v>40452</v>
          </cell>
          <cell r="H21" t="str">
            <v>x</v>
          </cell>
          <cell r="J21">
            <v>31991</v>
          </cell>
          <cell r="L21" t="str">
            <v>Nam</v>
          </cell>
          <cell r="N21" t="str">
            <v>Số nhà 65, ngõ 521, Trương Định, Hoàng Mai, Hà Nội</v>
          </cell>
          <cell r="P21" t="str">
            <v>0166 381 9528</v>
          </cell>
        </row>
        <row r="22">
          <cell r="B22" t="str">
            <v>Nguyễn Văn Công</v>
          </cell>
          <cell r="C22" t="str">
            <v>Phó Tổng Giám đốc</v>
          </cell>
          <cell r="D22" t="str">
            <v>BOD</v>
          </cell>
          <cell r="F22" t="str">
            <v>Ban lãnh đạo</v>
          </cell>
          <cell r="G22">
            <v>40583</v>
          </cell>
          <cell r="H22" t="str">
            <v>x</v>
          </cell>
          <cell r="J22">
            <v>31001</v>
          </cell>
          <cell r="L22" t="str">
            <v>Nam</v>
          </cell>
          <cell r="M22">
            <v>162685099</v>
          </cell>
          <cell r="N22" t="str">
            <v>Số nhà 4A2, ngách 56, ngõ 105 Doãn Kế Thiện, Mai Dịch, Cầu Giấy, Hà Nội</v>
          </cell>
          <cell r="P22" t="str">
            <v>0916 480 244</v>
          </cell>
        </row>
        <row r="23">
          <cell r="B23" t="str">
            <v>Đinh Công Hoan</v>
          </cell>
          <cell r="C23" t="str">
            <v>Dev Android</v>
          </cell>
          <cell r="D23" t="str">
            <v>Android</v>
          </cell>
          <cell r="F23" t="str">
            <v>Phòng phần mềm</v>
          </cell>
          <cell r="G23">
            <v>40553</v>
          </cell>
          <cell r="H23" t="str">
            <v>x</v>
          </cell>
          <cell r="J23">
            <v>30452</v>
          </cell>
          <cell r="L23" t="str">
            <v>Nam</v>
          </cell>
          <cell r="N23" t="str">
            <v>Số nhà 2, ngõ 165,  đường Xuân Thủy, Cầu Giấy, Hà Nội</v>
          </cell>
          <cell r="P23" t="str">
            <v xml:space="preserve">0904 327 725 </v>
          </cell>
        </row>
        <row r="24">
          <cell r="B24" t="str">
            <v>Lê Trọng Đạt</v>
          </cell>
          <cell r="C24" t="str">
            <v>Dev PHP</v>
          </cell>
          <cell r="D24" t="str">
            <v>PHP</v>
          </cell>
          <cell r="F24" t="str">
            <v>Phòng phần mềm</v>
          </cell>
          <cell r="G24">
            <v>40602</v>
          </cell>
          <cell r="H24" t="str">
            <v>x</v>
          </cell>
          <cell r="J24">
            <v>32317</v>
          </cell>
          <cell r="L24" t="str">
            <v>Nam</v>
          </cell>
          <cell r="N24" t="str">
            <v>Số nhà 22A ngõ 109, Quan Nhân, Hà Nội</v>
          </cell>
          <cell r="P24" t="str">
            <v>0164 959 6831</v>
          </cell>
        </row>
        <row r="25">
          <cell r="B25" t="str">
            <v>Nguyễn Văn Phúc</v>
          </cell>
          <cell r="C25" t="str">
            <v>Bảo vệ</v>
          </cell>
          <cell r="D25" t="str">
            <v>Hành chính</v>
          </cell>
          <cell r="E25" t="str">
            <v>BO</v>
          </cell>
          <cell r="F25" t="str">
            <v>Phòng HCTH</v>
          </cell>
          <cell r="G25">
            <v>40179</v>
          </cell>
          <cell r="J25">
            <v>21451</v>
          </cell>
          <cell r="L25" t="str">
            <v>Nam</v>
          </cell>
          <cell r="M25">
            <v>161653097</v>
          </cell>
          <cell r="N25" t="str">
            <v>Số 8 No3, Khu ĐTM Dịch Vọng, Cầu Giấy, Hà Nội</v>
          </cell>
          <cell r="P25" t="str">
            <v>0166 275 6351</v>
          </cell>
        </row>
        <row r="26">
          <cell r="B26" t="str">
            <v>Phan Lê Huy</v>
          </cell>
          <cell r="C26" t="str">
            <v>Dev Iphone</v>
          </cell>
          <cell r="D26" t="str">
            <v>iOS</v>
          </cell>
          <cell r="F26" t="str">
            <v>Phòng phần mềm</v>
          </cell>
          <cell r="G26">
            <v>40623</v>
          </cell>
          <cell r="H26" t="str">
            <v>x</v>
          </cell>
          <cell r="J26">
            <v>31912</v>
          </cell>
          <cell r="L26" t="str">
            <v>Nam</v>
          </cell>
          <cell r="N26" t="str">
            <v>Ngõ 250/39/49, Kim Giang, Hoàng Mai, Hà Nội</v>
          </cell>
          <cell r="P26" t="str">
            <v>0913 344 966</v>
          </cell>
        </row>
        <row r="27">
          <cell r="B27" t="str">
            <v>Bùi Anh Toàn</v>
          </cell>
          <cell r="C27" t="str">
            <v>Deputy Sales</v>
          </cell>
          <cell r="D27" t="str">
            <v>Sales</v>
          </cell>
          <cell r="E27" t="str">
            <v>Sales</v>
          </cell>
          <cell r="F27" t="str">
            <v>Phòng Kế hoạch kinh doanh</v>
          </cell>
          <cell r="G27">
            <v>40266</v>
          </cell>
          <cell r="J27">
            <v>31571</v>
          </cell>
          <cell r="L27" t="str">
            <v>Nam</v>
          </cell>
          <cell r="M27" t="str">
            <v>164242034</v>
          </cell>
          <cell r="N27" t="str">
            <v>Số 8/ngõ 235 Yên hòa, Cầu giấy, Hà Nội</v>
          </cell>
          <cell r="P27" t="str">
            <v>0982 421 313</v>
          </cell>
        </row>
        <row r="28">
          <cell r="B28" t="str">
            <v>Nguyễn Thị Hương Thủy</v>
          </cell>
          <cell r="C28" t="str">
            <v>Quản lý Backoffice</v>
          </cell>
          <cell r="D28" t="str">
            <v>BO</v>
          </cell>
          <cell r="E28" t="str">
            <v>BO</v>
          </cell>
          <cell r="F28" t="str">
            <v>Backoffice</v>
          </cell>
          <cell r="G28">
            <v>40269</v>
          </cell>
          <cell r="J28">
            <v>28556</v>
          </cell>
          <cell r="L28" t="str">
            <v>Nữ</v>
          </cell>
          <cell r="M28" t="str">
            <v>013318053</v>
          </cell>
          <cell r="N28" t="str">
            <v>Tổ 2 xóm 6 Phường Định Công, Hoàng Mai, Hà Nội</v>
          </cell>
          <cell r="O28" t="str">
            <v>04 22182866</v>
          </cell>
          <cell r="P28" t="str">
            <v>0167 828 8668</v>
          </cell>
        </row>
        <row r="29">
          <cell r="B29" t="str">
            <v>Nguyễn Hải Long</v>
          </cell>
          <cell r="C29" t="str">
            <v>Dev Iphone</v>
          </cell>
          <cell r="D29" t="str">
            <v>iOS</v>
          </cell>
          <cell r="F29" t="str">
            <v>Phòng phần mềm</v>
          </cell>
          <cell r="G29">
            <v>40667</v>
          </cell>
          <cell r="H29" t="str">
            <v>x</v>
          </cell>
          <cell r="J29">
            <v>32805</v>
          </cell>
          <cell r="L29" t="str">
            <v>Nam</v>
          </cell>
          <cell r="N29" t="str">
            <v>Xuân Đỉnh, Từ Liêm, Hà Nội</v>
          </cell>
          <cell r="P29" t="str">
            <v>0972 097 189</v>
          </cell>
        </row>
        <row r="30">
          <cell r="B30" t="str">
            <v>Phí Anh Dũng</v>
          </cell>
          <cell r="C30" t="str">
            <v>TL Iphone</v>
          </cell>
          <cell r="D30" t="str">
            <v>iOS</v>
          </cell>
          <cell r="F30" t="str">
            <v>Phòng phần mềm</v>
          </cell>
          <cell r="G30">
            <v>40680</v>
          </cell>
          <cell r="H30" t="str">
            <v>x</v>
          </cell>
          <cell r="J30">
            <v>31797</v>
          </cell>
          <cell r="L30" t="str">
            <v>Nam</v>
          </cell>
          <cell r="N30" t="str">
            <v>Số 12, Phố Chùa Láng, Đống Đa, Hà Nội</v>
          </cell>
          <cell r="P30" t="str">
            <v>0977 766 076</v>
          </cell>
        </row>
        <row r="31">
          <cell r="B31" t="str">
            <v>Nguyễn Thị Oanh</v>
          </cell>
          <cell r="C31" t="str">
            <v>NV Kiểm thử</v>
          </cell>
          <cell r="D31" t="str">
            <v>Testing</v>
          </cell>
          <cell r="F31" t="str">
            <v>Trung tâm phần mềm SU1</v>
          </cell>
          <cell r="G31">
            <v>40155</v>
          </cell>
          <cell r="H31" t="str">
            <v>x</v>
          </cell>
          <cell r="J31">
            <v>30369</v>
          </cell>
          <cell r="L31" t="str">
            <v>Nữ</v>
          </cell>
          <cell r="M31" t="str">
            <v>162567555</v>
          </cell>
          <cell r="N31" t="str">
            <v>Xóm Đình, Đại Mỗ, Từ Liêm, Hà Nội</v>
          </cell>
          <cell r="P31" t="str">
            <v>0912 947 023</v>
          </cell>
        </row>
        <row r="32">
          <cell r="B32" t="str">
            <v>Trần Nam Hoài</v>
          </cell>
          <cell r="C32" t="str">
            <v>Senior Manager</v>
          </cell>
          <cell r="D32" t="str">
            <v>PHP</v>
          </cell>
          <cell r="E32" t="str">
            <v>SD1</v>
          </cell>
          <cell r="F32" t="str">
            <v>Phòng Phát triển phần mềm</v>
          </cell>
          <cell r="G32">
            <v>40546</v>
          </cell>
          <cell r="J32">
            <v>29994</v>
          </cell>
          <cell r="L32" t="str">
            <v>Nam</v>
          </cell>
          <cell r="M32" t="str">
            <v xml:space="preserve"> 080968893 </v>
          </cell>
          <cell r="N32" t="str">
            <v>Số 2, Ngõ 207/103 Xuân Đỉnh, Bắc Từ Liêm, Hà Nội</v>
          </cell>
          <cell r="P32" t="str">
            <v>0978 667 966</v>
          </cell>
        </row>
        <row r="33">
          <cell r="B33" t="str">
            <v>Đặng Thu Mai</v>
          </cell>
          <cell r="C33" t="str">
            <v>QA</v>
          </cell>
          <cell r="D33" t="str">
            <v>QA</v>
          </cell>
          <cell r="F33" t="str">
            <v>Phòng Đảm bảo Chất lượng</v>
          </cell>
          <cell r="G33">
            <v>40737</v>
          </cell>
          <cell r="H33" t="str">
            <v>x</v>
          </cell>
          <cell r="J33">
            <v>31855</v>
          </cell>
          <cell r="L33" t="str">
            <v>Nữ</v>
          </cell>
          <cell r="N33" t="str">
            <v>Triều Khúc, Tân Triều, Thanh Trì, Hà Nội</v>
          </cell>
          <cell r="P33" t="str">
            <v>0169 958 1887</v>
          </cell>
        </row>
        <row r="34">
          <cell r="B34" t="str">
            <v>Dương Vũ Minh</v>
          </cell>
          <cell r="C34" t="str">
            <v>Quản lý dự án</v>
          </cell>
          <cell r="D34" t="str">
            <v>PMO</v>
          </cell>
          <cell r="F34" t="str">
            <v>Phòng Phát triển phần mềm</v>
          </cell>
          <cell r="G34">
            <v>40603</v>
          </cell>
          <cell r="H34" t="str">
            <v>x</v>
          </cell>
          <cell r="J34">
            <v>30872</v>
          </cell>
          <cell r="L34" t="str">
            <v>Nam</v>
          </cell>
          <cell r="M34" t="str">
            <v>012261131</v>
          </cell>
          <cell r="N34" t="str">
            <v>Số 67, Phạm Hồng Thái, Ba Đình, Hà Nội</v>
          </cell>
          <cell r="P34" t="str">
            <v>0923 868 386</v>
          </cell>
        </row>
        <row r="35">
          <cell r="B35" t="str">
            <v>Nguyễn Trung Dũng</v>
          </cell>
          <cell r="C35" t="str">
            <v>Test Leader</v>
          </cell>
          <cell r="D35" t="str">
            <v>Tester</v>
          </cell>
          <cell r="F35" t="str">
            <v>Phòng phần mềm</v>
          </cell>
          <cell r="G35">
            <v>40744</v>
          </cell>
          <cell r="H35" t="str">
            <v>x</v>
          </cell>
          <cell r="J35">
            <v>31760</v>
          </cell>
          <cell r="L35" t="str">
            <v>Nam</v>
          </cell>
          <cell r="N35" t="str">
            <v>Tổ 45, ngõ 35, đường Khương Đình, Thanh Xuân, Hà Nội</v>
          </cell>
          <cell r="P35" t="str">
            <v>0979 875 958</v>
          </cell>
        </row>
        <row r="36">
          <cell r="B36" t="str">
            <v>Lăng Vĩnh Tường</v>
          </cell>
          <cell r="C36" t="str">
            <v>Account manager</v>
          </cell>
          <cell r="D36" t="str">
            <v>Sales</v>
          </cell>
          <cell r="F36" t="str">
            <v>Phòng KHKD</v>
          </cell>
          <cell r="G36">
            <v>40756</v>
          </cell>
          <cell r="H36" t="str">
            <v>x</v>
          </cell>
          <cell r="I36">
            <v>41675</v>
          </cell>
          <cell r="J36">
            <v>31506</v>
          </cell>
          <cell r="L36" t="str">
            <v>Nam</v>
          </cell>
          <cell r="N36" t="str">
            <v>SN12, Ngõ 170, Hoàng Ngân, Thanh Xuân, Hà Nội</v>
          </cell>
          <cell r="P36" t="str">
            <v>0912 965 611</v>
          </cell>
        </row>
        <row r="37">
          <cell r="B37" t="str">
            <v>Phạm Phú Đăng</v>
          </cell>
          <cell r="C37" t="str">
            <v>Android Dev</v>
          </cell>
          <cell r="D37" t="str">
            <v>Android</v>
          </cell>
          <cell r="E37" t="str">
            <v>SD4</v>
          </cell>
          <cell r="F37" t="str">
            <v>Phòng Phát triển phần mềm</v>
          </cell>
          <cell r="G37">
            <v>40646</v>
          </cell>
          <cell r="J37">
            <v>31907</v>
          </cell>
          <cell r="L37" t="str">
            <v>Nam</v>
          </cell>
          <cell r="M37">
            <v>142258649</v>
          </cell>
          <cell r="N37" t="str">
            <v>Số 170, Nguyễn Ngọc Nại, Thanh Xuân, Hà Nội</v>
          </cell>
          <cell r="P37" t="str">
            <v>0168 637 7824</v>
          </cell>
        </row>
        <row r="38">
          <cell r="B38" t="str">
            <v>Đỗ Nam Khánh</v>
          </cell>
          <cell r="C38" t="str">
            <v>Technical Leader</v>
          </cell>
          <cell r="D38" t="str">
            <v>PHP</v>
          </cell>
          <cell r="F38" t="str">
            <v>Phòng Phát triển phần mềm</v>
          </cell>
          <cell r="G38">
            <v>40812</v>
          </cell>
          <cell r="H38" t="str">
            <v>x</v>
          </cell>
          <cell r="I38">
            <v>42191</v>
          </cell>
          <cell r="J38">
            <v>30982</v>
          </cell>
          <cell r="L38" t="str">
            <v>Nam</v>
          </cell>
          <cell r="M38" t="str">
            <v>012214259</v>
          </cell>
          <cell r="N38" t="str">
            <v>10/370 Thụy Khuê, Tây Hồ, Hà Nội</v>
          </cell>
          <cell r="P38" t="str">
            <v>0982 999 997</v>
          </cell>
        </row>
        <row r="39">
          <cell r="B39" t="str">
            <v>Lý Đức Duy</v>
          </cell>
          <cell r="C39" t="str">
            <v>Lập trình viên</v>
          </cell>
          <cell r="D39" t="str">
            <v>PHP</v>
          </cell>
          <cell r="F39" t="str">
            <v>Phòng Phát triển phần mềm</v>
          </cell>
          <cell r="G39">
            <v>40976</v>
          </cell>
          <cell r="H39" t="str">
            <v>x</v>
          </cell>
          <cell r="J39">
            <v>32338</v>
          </cell>
          <cell r="L39" t="str">
            <v>Nam</v>
          </cell>
          <cell r="M39" t="str">
            <v>082078318</v>
          </cell>
          <cell r="N39" t="str">
            <v>Số 20B3, ngõ 187, phố Mai Dịch, Hồ Tùng Mậu, Q.Cầu Giấy, Hà Nội</v>
          </cell>
          <cell r="P39" t="str">
            <v>0985 080 722</v>
          </cell>
        </row>
        <row r="40">
          <cell r="B40" t="str">
            <v>Cấn Tuấn Anh</v>
          </cell>
          <cell r="C40" t="str">
            <v>Dev PHP</v>
          </cell>
          <cell r="D40" t="str">
            <v>PHP</v>
          </cell>
          <cell r="F40" t="str">
            <v>Phòng phần mềm</v>
          </cell>
          <cell r="G40">
            <v>40805</v>
          </cell>
          <cell r="H40" t="str">
            <v>x</v>
          </cell>
          <cell r="J40">
            <v>32389</v>
          </cell>
          <cell r="L40" t="str">
            <v>Nam</v>
          </cell>
          <cell r="N40" t="str">
            <v>135/2, Thanh Bình, Hà Đông, Hà Nội</v>
          </cell>
          <cell r="P40" t="str">
            <v>0983 038 893</v>
          </cell>
        </row>
        <row r="41">
          <cell r="B41" t="str">
            <v>Lương Thị Quỳnh</v>
          </cell>
          <cell r="C41" t="str">
            <v>LTV</v>
          </cell>
          <cell r="D41" t="str">
            <v>Android</v>
          </cell>
          <cell r="F41" t="str">
            <v>Trung tâm phần mềm SU1</v>
          </cell>
          <cell r="G41">
            <v>40666</v>
          </cell>
          <cell r="H41" t="str">
            <v>x</v>
          </cell>
          <cell r="J41">
            <v>32590</v>
          </cell>
          <cell r="L41" t="str">
            <v>Nữ</v>
          </cell>
          <cell r="M41" t="str">
            <v>070847999</v>
          </cell>
          <cell r="N41" t="str">
            <v>Tân Triều, Thanh Trì, Hà Nội</v>
          </cell>
          <cell r="P41" t="str">
            <v>0988 018 390</v>
          </cell>
        </row>
        <row r="42">
          <cell r="B42" t="str">
            <v>Lê Hà Tú</v>
          </cell>
          <cell r="C42" t="str">
            <v>LTV</v>
          </cell>
          <cell r="D42" t="str">
            <v>Java</v>
          </cell>
          <cell r="F42" t="str">
            <v>Trung tâm phần mềm SU1</v>
          </cell>
          <cell r="G42">
            <v>40711</v>
          </cell>
          <cell r="H42" t="str">
            <v>x</v>
          </cell>
          <cell r="J42">
            <v>32585</v>
          </cell>
          <cell r="L42" t="str">
            <v>Nam</v>
          </cell>
          <cell r="M42">
            <v>173451898</v>
          </cell>
          <cell r="N42" t="str">
            <v>Số nhà 17, ngách 235/16 Yên Hòa, Cầu Giấy, Hà Nội</v>
          </cell>
          <cell r="P42" t="str">
            <v>0983 516 093</v>
          </cell>
        </row>
        <row r="43">
          <cell r="B43" t="str">
            <v>Phạm Xuân Dũng</v>
          </cell>
          <cell r="C43" t="str">
            <v>Technical Leader</v>
          </cell>
          <cell r="D43" t="str">
            <v>Java</v>
          </cell>
          <cell r="F43" t="str">
            <v>Trung tâm phần mềm SU1</v>
          </cell>
          <cell r="G43">
            <v>40728</v>
          </cell>
          <cell r="H43" t="str">
            <v>x</v>
          </cell>
          <cell r="J43">
            <v>31281</v>
          </cell>
          <cell r="L43" t="str">
            <v>Nam</v>
          </cell>
          <cell r="M43">
            <v>164122808</v>
          </cell>
          <cell r="N43" t="str">
            <v>Xóm Mễ Trì Hạ, Huyện Từ Liêm, Hà Nội</v>
          </cell>
          <cell r="P43" t="str">
            <v>0125 889 8788</v>
          </cell>
        </row>
        <row r="44">
          <cell r="B44" t="str">
            <v>Trần Thị Thảo Linh</v>
          </cell>
          <cell r="C44" t="str">
            <v>HR Staff</v>
          </cell>
          <cell r="D44" t="str">
            <v>HR</v>
          </cell>
          <cell r="F44" t="str">
            <v>Phòng Hành chính Nhân sự</v>
          </cell>
          <cell r="G44">
            <v>40831</v>
          </cell>
          <cell r="H44" t="str">
            <v>x</v>
          </cell>
          <cell r="I44">
            <v>41449</v>
          </cell>
          <cell r="J44">
            <v>32397</v>
          </cell>
          <cell r="L44" t="str">
            <v>Nữ</v>
          </cell>
          <cell r="N44" t="str">
            <v>Số 336B, Ngõ Quỳnh, 191 Minh Khai, Hai Bà Trưng, Hà Nội</v>
          </cell>
          <cell r="P44" t="str">
            <v>0987 183 119</v>
          </cell>
        </row>
        <row r="45">
          <cell r="B45" t="str">
            <v>Vũ Văn Tuấn</v>
          </cell>
          <cell r="C45" t="str">
            <v>Dev dot NET</v>
          </cell>
          <cell r="D45" t="str">
            <v>.Net</v>
          </cell>
          <cell r="F45" t="str">
            <v>Phòng phần mềm</v>
          </cell>
          <cell r="G45">
            <v>40840</v>
          </cell>
          <cell r="H45" t="str">
            <v>x</v>
          </cell>
          <cell r="I45">
            <v>41450</v>
          </cell>
          <cell r="J45">
            <v>30819</v>
          </cell>
          <cell r="L45" t="str">
            <v>Nam</v>
          </cell>
          <cell r="N45" t="str">
            <v>Số 9, Dịch Vọng, Cầu Giấy, Hà Nội</v>
          </cell>
          <cell r="P45" t="str">
            <v>0977 367 690</v>
          </cell>
        </row>
        <row r="46">
          <cell r="B46" t="str">
            <v>Nguyễn Thành Nam</v>
          </cell>
          <cell r="C46" t="str">
            <v>Dev PHP</v>
          </cell>
          <cell r="D46" t="str">
            <v>PHP</v>
          </cell>
          <cell r="F46" t="str">
            <v>Phòng phần mềm</v>
          </cell>
          <cell r="G46">
            <v>40973</v>
          </cell>
          <cell r="H46" t="str">
            <v>x</v>
          </cell>
          <cell r="J46">
            <v>32674</v>
          </cell>
          <cell r="L46" t="str">
            <v>Nam</v>
          </cell>
          <cell r="N46" t="str">
            <v>Nhân Mỹ, Mỹ Đình, Hà Nội</v>
          </cell>
          <cell r="P46" t="str">
            <v>0947 265 827</v>
          </cell>
        </row>
        <row r="47">
          <cell r="B47" t="str">
            <v>Lê Hoàng Hải</v>
          </cell>
          <cell r="C47" t="str">
            <v>LTV</v>
          </cell>
          <cell r="D47" t="str">
            <v>Java</v>
          </cell>
          <cell r="F47" t="str">
            <v>Trung tâm phần mềm SU1</v>
          </cell>
          <cell r="G47">
            <v>40739</v>
          </cell>
          <cell r="H47" t="str">
            <v>x</v>
          </cell>
          <cell r="J47">
            <v>32298</v>
          </cell>
          <cell r="L47" t="str">
            <v>Nam</v>
          </cell>
          <cell r="M47" t="str">
            <v xml:space="preserve">135 267 278 </v>
          </cell>
          <cell r="N47" t="str">
            <v>Phòng 1005, chung cư CT5B, đường Đại Lộ Thăng Long, Hà Nội</v>
          </cell>
          <cell r="P47" t="str">
            <v>0168 806 9181</v>
          </cell>
        </row>
        <row r="48">
          <cell r="B48" t="str">
            <v>Đào Lê Thanh Tùng</v>
          </cell>
          <cell r="C48" t="str">
            <v>NetworkAdmin</v>
          </cell>
          <cell r="D48" t="str">
            <v>NetworkAdmin</v>
          </cell>
          <cell r="F48" t="str">
            <v>Phòng Hành chính Nhân sự</v>
          </cell>
          <cell r="G48">
            <v>40990</v>
          </cell>
          <cell r="H48" t="str">
            <v>x</v>
          </cell>
          <cell r="J48">
            <v>32111</v>
          </cell>
          <cell r="L48" t="str">
            <v>Nam</v>
          </cell>
          <cell r="M48" t="str">
            <v>113311087</v>
          </cell>
          <cell r="N48" t="str">
            <v>Số 14, Ngõ 266 Đê La Thành, Tổ 27, Quận Đống Đa, Hà Nội</v>
          </cell>
          <cell r="P48" t="str">
            <v>0914 657 430</v>
          </cell>
        </row>
        <row r="49">
          <cell r="B49" t="str">
            <v>Đặng Thị Thu Hằng</v>
          </cell>
          <cell r="C49" t="str">
            <v xml:space="preserve">Japanese Comtor </v>
          </cell>
          <cell r="D49" t="str">
            <v>Comtor</v>
          </cell>
          <cell r="F49" t="str">
            <v>Phòng phần mềm</v>
          </cell>
          <cell r="G49">
            <v>41001</v>
          </cell>
          <cell r="H49" t="str">
            <v>x</v>
          </cell>
          <cell r="J49">
            <v>32224</v>
          </cell>
          <cell r="L49" t="str">
            <v>Nữ</v>
          </cell>
          <cell r="N49" t="str">
            <v>Ngách 41, Ngõ 1160, Đường Láng, Quận Đống Đa, Hà Nội</v>
          </cell>
          <cell r="P49" t="str">
            <v>0904 755 299</v>
          </cell>
        </row>
        <row r="50">
          <cell r="B50" t="str">
            <v>Đoàn Hồng Phước</v>
          </cell>
          <cell r="C50" t="str">
            <v>Dev Android</v>
          </cell>
          <cell r="D50" t="str">
            <v>Android</v>
          </cell>
          <cell r="F50" t="str">
            <v>Phòng phần mềm</v>
          </cell>
          <cell r="G50">
            <v>41009</v>
          </cell>
          <cell r="H50" t="str">
            <v>x</v>
          </cell>
          <cell r="I50">
            <v>41442</v>
          </cell>
          <cell r="J50">
            <v>33208</v>
          </cell>
          <cell r="L50" t="str">
            <v>Nam</v>
          </cell>
          <cell r="N50" t="str">
            <v>Số 26, Ngách 298/26, Ngọc Lâm, Long Biên, Hà Nội</v>
          </cell>
          <cell r="P50" t="str">
            <v>0168 992 1494</v>
          </cell>
        </row>
        <row r="51">
          <cell r="B51" t="str">
            <v>Nguyễn Xuân An</v>
          </cell>
          <cell r="C51" t="str">
            <v>HCĐT</v>
          </cell>
          <cell r="D51" t="str">
            <v>Hành chính</v>
          </cell>
          <cell r="F51" t="str">
            <v>Phòng Hành chính Nhân sự</v>
          </cell>
          <cell r="G51">
            <v>41012</v>
          </cell>
          <cell r="H51" t="str">
            <v>x</v>
          </cell>
          <cell r="J51">
            <v>31842</v>
          </cell>
          <cell r="L51" t="str">
            <v>Nam</v>
          </cell>
          <cell r="N51" t="str">
            <v>Số nhà 7, Dãy 4b, Khu tập thể xây dựng Khu Nam, Quang Trung, Hà Đông, HN</v>
          </cell>
          <cell r="P51" t="str">
            <v>0987 225 565</v>
          </cell>
        </row>
        <row r="52">
          <cell r="B52" t="str">
            <v>Trần Tùng Lâm</v>
          </cell>
          <cell r="C52" t="str">
            <v>Dev Iphone</v>
          </cell>
          <cell r="D52" t="str">
            <v>iOS</v>
          </cell>
          <cell r="F52" t="str">
            <v>Phòng phần mềm</v>
          </cell>
          <cell r="G52">
            <v>41015</v>
          </cell>
          <cell r="H52" t="str">
            <v>x</v>
          </cell>
          <cell r="J52">
            <v>32422</v>
          </cell>
          <cell r="L52" t="str">
            <v>Nam</v>
          </cell>
          <cell r="N52" t="str">
            <v xml:space="preserve">Số 39/49, Ngõ 250, Đường Kim Giang, TP Hà Nội </v>
          </cell>
          <cell r="P52" t="str">
            <v>0936 252 639</v>
          </cell>
        </row>
        <row r="53">
          <cell r="B53" t="str">
            <v>Trần Thị Phương Ngân</v>
          </cell>
          <cell r="C53" t="str">
            <v xml:space="preserve">Japanese Comtor </v>
          </cell>
          <cell r="D53" t="str">
            <v>Comtor</v>
          </cell>
          <cell r="F53" t="str">
            <v>Phòng phần mềm</v>
          </cell>
          <cell r="G53">
            <v>41015</v>
          </cell>
          <cell r="H53" t="str">
            <v>x</v>
          </cell>
          <cell r="J53">
            <v>32486</v>
          </cell>
          <cell r="L53" t="str">
            <v>Nữ</v>
          </cell>
          <cell r="N53" t="str">
            <v>Xóm 4, Mễ Trì Thượng, Mễ Trì, Từ Liêm, Hà Nội</v>
          </cell>
          <cell r="P53" t="str">
            <v>0902 187 266</v>
          </cell>
        </row>
        <row r="54">
          <cell r="B54" t="str">
            <v>Đỗ Thị Thanh Thảo</v>
          </cell>
          <cell r="C54" t="str">
            <v>Customer care</v>
          </cell>
          <cell r="D54" t="str">
            <v>Sales</v>
          </cell>
          <cell r="F54" t="str">
            <v>Phòng KHKD</v>
          </cell>
          <cell r="G54">
            <v>41017</v>
          </cell>
          <cell r="H54" t="str">
            <v>x</v>
          </cell>
          <cell r="J54">
            <v>32724</v>
          </cell>
          <cell r="L54" t="str">
            <v>Nữ</v>
          </cell>
          <cell r="N54" t="str">
            <v>Số 105, Đường Hồ Tùng Mậu, Cầu Giấy, Hà Nội</v>
          </cell>
          <cell r="P54" t="str">
            <v>0974 415 459</v>
          </cell>
        </row>
        <row r="55">
          <cell r="B55" t="str">
            <v>Nguyễn Văn Duy</v>
          </cell>
          <cell r="C55" t="str">
            <v>Dev PHP</v>
          </cell>
          <cell r="D55" t="str">
            <v>PHP</v>
          </cell>
          <cell r="F55" t="str">
            <v>Phòng phần mềm</v>
          </cell>
          <cell r="G55">
            <v>41022</v>
          </cell>
          <cell r="H55" t="str">
            <v>x</v>
          </cell>
          <cell r="J55">
            <v>33353</v>
          </cell>
          <cell r="L55" t="str">
            <v>Nam</v>
          </cell>
          <cell r="N55" t="str">
            <v>Phòng 302, nhà số 4, tổ 17, ngõ 199, Đường Hồ Tùng Mậu, Cầu Giấy, Hà Nội</v>
          </cell>
          <cell r="P55" t="str">
            <v>0909 754 989</v>
          </cell>
        </row>
        <row r="56">
          <cell r="B56" t="str">
            <v>Lý Thị Hoan</v>
          </cell>
          <cell r="C56" t="str">
            <v>Account manager</v>
          </cell>
          <cell r="D56" t="str">
            <v>Sales</v>
          </cell>
          <cell r="F56" t="str">
            <v>Phòng KHKD</v>
          </cell>
          <cell r="G56">
            <v>41034</v>
          </cell>
          <cell r="H56" t="str">
            <v>x</v>
          </cell>
          <cell r="I56">
            <v>41688</v>
          </cell>
          <cell r="J56">
            <v>32084</v>
          </cell>
          <cell r="L56" t="str">
            <v>Nữ</v>
          </cell>
          <cell r="M56" t="e">
            <v>#REF!</v>
          </cell>
          <cell r="N56" t="str">
            <v>Thôn Bằng A, Hoàng Liệt, Hoàng Mai, Hà Nội</v>
          </cell>
          <cell r="P56" t="str">
            <v>0985 028 870</v>
          </cell>
        </row>
        <row r="57">
          <cell r="B57" t="str">
            <v>Đàm Công Thành</v>
          </cell>
          <cell r="C57" t="str">
            <v>Trưởng nhóm Kiểm thử</v>
          </cell>
          <cell r="D57" t="str">
            <v>Testing</v>
          </cell>
          <cell r="F57" t="str">
            <v>Trung tâm phần mềm SU1</v>
          </cell>
          <cell r="G57">
            <v>40799</v>
          </cell>
          <cell r="H57" t="str">
            <v>x</v>
          </cell>
          <cell r="J57">
            <v>30847</v>
          </cell>
          <cell r="L57" t="str">
            <v>Nam</v>
          </cell>
          <cell r="M57" t="str">
            <v xml:space="preserve">012492845   </v>
          </cell>
          <cell r="N57" t="str">
            <v>Tập thể Công ty sơn tổng hợp, Thanh Liệt, Thành Trì, Hà nội</v>
          </cell>
          <cell r="P57" t="str">
            <v>0915 440 000</v>
          </cell>
        </row>
        <row r="58">
          <cell r="B58" t="str">
            <v>Kiều Nguyên Nhung</v>
          </cell>
          <cell r="C58" t="str">
            <v>Tester</v>
          </cell>
          <cell r="D58" t="str">
            <v>Testing</v>
          </cell>
          <cell r="F58" t="str">
            <v>Phòng Phát triển phần mềm</v>
          </cell>
          <cell r="G58">
            <v>40799</v>
          </cell>
          <cell r="H58" t="str">
            <v>x</v>
          </cell>
          <cell r="J58">
            <v>32452</v>
          </cell>
          <cell r="L58" t="str">
            <v>Nữ</v>
          </cell>
          <cell r="M58" t="str">
            <v>111671116</v>
          </cell>
          <cell r="N58" t="str">
            <v>Số 12, Phố Nguyễn Văn Trỗi, Phường Mộ Lao, Quận Hà Đông, TP Hà Nội</v>
          </cell>
          <cell r="P58" t="str">
            <v>0946 260 026</v>
          </cell>
        </row>
        <row r="59">
          <cell r="B59" t="str">
            <v>Trương Thị Thu Trang</v>
          </cell>
          <cell r="C59" t="str">
            <v>Comtor Leader</v>
          </cell>
          <cell r="D59" t="str">
            <v>Comtor</v>
          </cell>
          <cell r="F59" t="str">
            <v>Phòng KHKD</v>
          </cell>
          <cell r="G59">
            <v>41057</v>
          </cell>
          <cell r="H59" t="str">
            <v>x</v>
          </cell>
          <cell r="J59">
            <v>31334</v>
          </cell>
          <cell r="L59" t="str">
            <v>Nữ</v>
          </cell>
          <cell r="N59" t="str">
            <v>28B/26 Hoàng Quốc Việt, Cầu Giấy</v>
          </cell>
          <cell r="P59" t="str">
            <v>0912 481 246</v>
          </cell>
        </row>
        <row r="60">
          <cell r="B60" t="str">
            <v>Nguyễn Thị Mai Hoa</v>
          </cell>
          <cell r="C60" t="str">
            <v>Tester</v>
          </cell>
          <cell r="D60" t="str">
            <v>Tester</v>
          </cell>
          <cell r="F60" t="str">
            <v>Phòng phần mềm</v>
          </cell>
          <cell r="G60">
            <v>41064</v>
          </cell>
          <cell r="H60" t="str">
            <v>x</v>
          </cell>
          <cell r="I60">
            <v>41438</v>
          </cell>
          <cell r="J60">
            <v>33565</v>
          </cell>
          <cell r="L60" t="str">
            <v>Nữ</v>
          </cell>
          <cell r="N60" t="str">
            <v>Làng Mễ Trì Hạ, Từ Liêm, Hà Nội</v>
          </cell>
          <cell r="P60" t="str">
            <v>0977 231 106</v>
          </cell>
        </row>
        <row r="61">
          <cell r="B61" t="str">
            <v>Lê Kim Hiếu</v>
          </cell>
          <cell r="C61" t="str">
            <v>Dev IOS</v>
          </cell>
          <cell r="D61" t="str">
            <v>iOS</v>
          </cell>
          <cell r="F61" t="str">
            <v>Phòng phần mềm</v>
          </cell>
          <cell r="G61">
            <v>41064</v>
          </cell>
          <cell r="H61" t="str">
            <v>x</v>
          </cell>
          <cell r="J61">
            <v>32566</v>
          </cell>
          <cell r="L61" t="str">
            <v>Nam</v>
          </cell>
          <cell r="N61" t="str">
            <v>Số 1096, Láng Thượng, Đống Đa, Hà Nội</v>
          </cell>
          <cell r="P61" t="str">
            <v>0984 009 909</v>
          </cell>
        </row>
        <row r="62">
          <cell r="B62" t="str">
            <v>Phan Đình Vân</v>
          </cell>
          <cell r="C62" t="str">
            <v>Lái xe</v>
          </cell>
          <cell r="D62" t="str">
            <v>Hành chính</v>
          </cell>
          <cell r="E62" t="str">
            <v>BO</v>
          </cell>
          <cell r="F62" t="str">
            <v>Phòng HCTH</v>
          </cell>
          <cell r="G62">
            <v>41036</v>
          </cell>
          <cell r="J62">
            <v>26957</v>
          </cell>
          <cell r="L62" t="str">
            <v>Nam</v>
          </cell>
          <cell r="M62" t="str">
            <v>1861149755</v>
          </cell>
          <cell r="N62" t="str">
            <v>Số 8 No3, Khu ĐTM Dịch Vọng, P. Dịch Vọng, Q. Cầu Giấy, Hà Nội</v>
          </cell>
          <cell r="P62" t="str">
            <v>0912 788 445</v>
          </cell>
        </row>
        <row r="63">
          <cell r="B63" t="str">
            <v>Dương Thu Hương</v>
          </cell>
          <cell r="C63" t="str">
            <v>NV TKĐH</v>
          </cell>
          <cell r="D63" t="str">
            <v>Graphic Designer</v>
          </cell>
          <cell r="F63" t="str">
            <v>Trung tâm phần mềm SU1</v>
          </cell>
          <cell r="G63">
            <v>40821</v>
          </cell>
          <cell r="H63" t="str">
            <v>x</v>
          </cell>
          <cell r="J63">
            <v>32729</v>
          </cell>
          <cell r="L63" t="str">
            <v>Nữ</v>
          </cell>
          <cell r="M63" t="str">
            <v>012663335</v>
          </cell>
          <cell r="N63" t="str">
            <v>Nhà số 07, Dãy B2, Khu Tập Thể Bộ Tự Lệnh Đặc Công, Đông Mỹ, Thanh Trì, Hà Nội</v>
          </cell>
          <cell r="P63" t="str">
            <v>0978 587 090</v>
          </cell>
        </row>
        <row r="64">
          <cell r="B64" t="str">
            <v>Vũ Xuân Tùng</v>
          </cell>
          <cell r="C64" t="str">
            <v>Dev Android</v>
          </cell>
          <cell r="D64" t="str">
            <v>Android</v>
          </cell>
          <cell r="F64" t="str">
            <v>Phòng phần mềm</v>
          </cell>
          <cell r="G64">
            <v>41079</v>
          </cell>
          <cell r="H64" t="str">
            <v>x</v>
          </cell>
          <cell r="J64">
            <v>33074</v>
          </cell>
          <cell r="L64" t="str">
            <v>Nam</v>
          </cell>
          <cell r="N64" t="str">
            <v>Số 46, ngõ 129, đường Trương Định, quận Hoàng Mai, Hà Nội</v>
          </cell>
          <cell r="P64" t="str">
            <v>0168 99 34381</v>
          </cell>
        </row>
        <row r="65">
          <cell r="B65" t="str">
            <v>Phạm Công Quang</v>
          </cell>
          <cell r="C65" t="str">
            <v xml:space="preserve">LTV </v>
          </cell>
          <cell r="D65" t="str">
            <v>IOS</v>
          </cell>
          <cell r="F65" t="str">
            <v>Trung tâm phần mềm SU1</v>
          </cell>
          <cell r="G65">
            <v>41092</v>
          </cell>
          <cell r="H65" t="str">
            <v>x</v>
          </cell>
          <cell r="J65">
            <v>33029</v>
          </cell>
          <cell r="L65" t="str">
            <v>Nam</v>
          </cell>
          <cell r="M65">
            <v>162958406</v>
          </cell>
          <cell r="N65" t="str">
            <v>Hồ Tùng Mậu, Từ Liêm, Hà Nội</v>
          </cell>
          <cell r="P65" t="str">
            <v>0168 990 8594</v>
          </cell>
        </row>
        <row r="66">
          <cell r="B66" t="str">
            <v>Nguyễn Mạnh Tiệp</v>
          </cell>
          <cell r="C66" t="str">
            <v>LTV</v>
          </cell>
          <cell r="D66" t="str">
            <v>Java</v>
          </cell>
          <cell r="F66" t="str">
            <v>Trung tâm phần mềm SU1</v>
          </cell>
          <cell r="G66">
            <v>40826</v>
          </cell>
          <cell r="H66" t="str">
            <v>x</v>
          </cell>
          <cell r="J66">
            <v>31646</v>
          </cell>
          <cell r="L66" t="str">
            <v>Nam</v>
          </cell>
          <cell r="M66" t="str">
            <v>013475580</v>
          </cell>
          <cell r="N66" t="str">
            <v>Số nhà 228, Tổ 56, Xã Tân Triều, Thanh Trì, Hà Nội</v>
          </cell>
          <cell r="P66" t="str">
            <v>0984 653 709</v>
          </cell>
        </row>
        <row r="67">
          <cell r="B67" t="str">
            <v>Nguyễn Thị Hồng Nhung</v>
          </cell>
          <cell r="C67" t="str">
            <v>HC Tạp vụ</v>
          </cell>
          <cell r="D67" t="str">
            <v>Hành chính</v>
          </cell>
          <cell r="F67" t="str">
            <v>Phòng Hành chính Nhân sự</v>
          </cell>
          <cell r="G67">
            <v>41134</v>
          </cell>
          <cell r="H67" t="str">
            <v>x</v>
          </cell>
          <cell r="J67">
            <v>33191</v>
          </cell>
          <cell r="L67" t="str">
            <v>Nữ</v>
          </cell>
          <cell r="N67" t="str">
            <v>Số 22, đường số 3, phố Trần Thái Tông, Cầu Giấy, Hà Nội</v>
          </cell>
          <cell r="P67" t="str">
            <v>0984 895 301</v>
          </cell>
        </row>
        <row r="68">
          <cell r="B68" t="str">
            <v>Nguyễn Minh Đức</v>
          </cell>
          <cell r="C68" t="str">
            <v>PM</v>
          </cell>
          <cell r="D68" t="str">
            <v>PM</v>
          </cell>
          <cell r="F68" t="str">
            <v>Phòng phần mềm</v>
          </cell>
          <cell r="G68">
            <v>41136</v>
          </cell>
          <cell r="H68" t="str">
            <v>x</v>
          </cell>
          <cell r="J68">
            <v>30379</v>
          </cell>
          <cell r="L68" t="str">
            <v>Nam</v>
          </cell>
          <cell r="N68" t="str">
            <v>Số 2, ngách 33, ngõ 766, La Thành, P.Giảng Võ, Q.Ba Đình, Hà Nội</v>
          </cell>
          <cell r="P68" t="str">
            <v>0983 432 007</v>
          </cell>
        </row>
        <row r="69">
          <cell r="B69" t="str">
            <v>Vũ Thị Dung</v>
          </cell>
          <cell r="C69" t="str">
            <v>Tester</v>
          </cell>
          <cell r="D69" t="str">
            <v>Tester</v>
          </cell>
          <cell r="F69" t="str">
            <v>Phòng phần mềm</v>
          </cell>
          <cell r="G69">
            <v>41141</v>
          </cell>
          <cell r="H69" t="str">
            <v>x</v>
          </cell>
          <cell r="J69">
            <v>32091</v>
          </cell>
          <cell r="L69" t="str">
            <v>Nữ</v>
          </cell>
          <cell r="N69" t="str">
            <v>Triều Khúc, Thanh Xuân, Hà Nội</v>
          </cell>
          <cell r="P69" t="str">
            <v>0979 050 147</v>
          </cell>
        </row>
        <row r="70">
          <cell r="B70" t="str">
            <v>Nguyễn Văn Tâm</v>
          </cell>
          <cell r="C70" t="str">
            <v>Dev Android</v>
          </cell>
          <cell r="D70" t="str">
            <v>Android</v>
          </cell>
          <cell r="F70" t="str">
            <v>Phòng phần mềm</v>
          </cell>
          <cell r="G70">
            <v>41150</v>
          </cell>
          <cell r="H70" t="str">
            <v>x</v>
          </cell>
          <cell r="J70">
            <v>32907</v>
          </cell>
          <cell r="L70" t="str">
            <v>Nam</v>
          </cell>
          <cell r="N70" t="str">
            <v>Xuân Thủy, Cầu Giấy, Hà Nội</v>
          </cell>
          <cell r="P70" t="str">
            <v>0988 929 647</v>
          </cell>
        </row>
        <row r="71">
          <cell r="B71" t="str">
            <v>Đoàn Mạnh Đức</v>
          </cell>
          <cell r="C71" t="str">
            <v>Dev PHP</v>
          </cell>
          <cell r="D71" t="str">
            <v>PHP</v>
          </cell>
          <cell r="F71" t="str">
            <v>Phòng phần mềm</v>
          </cell>
          <cell r="G71">
            <v>41151</v>
          </cell>
          <cell r="H71" t="str">
            <v>x</v>
          </cell>
          <cell r="J71">
            <v>32931</v>
          </cell>
          <cell r="L71" t="str">
            <v>Nam</v>
          </cell>
          <cell r="N71" t="str">
            <v>Số 99, Thụy Phương , Từ Liêm, Hà Nội</v>
          </cell>
          <cell r="P71" t="str">
            <v>0946 504 951</v>
          </cell>
        </row>
        <row r="72">
          <cell r="B72" t="str">
            <v>Hồ Việt Anh</v>
          </cell>
          <cell r="C72" t="str">
            <v>Senior Manager</v>
          </cell>
          <cell r="D72" t="str">
            <v>BA</v>
          </cell>
          <cell r="E72" t="str">
            <v>SD2</v>
          </cell>
          <cell r="F72" t="str">
            <v>Phòng Phát triển phần mềm</v>
          </cell>
          <cell r="G72">
            <v>41046</v>
          </cell>
          <cell r="J72">
            <v>32224</v>
          </cell>
          <cell r="L72" t="str">
            <v>Nam</v>
          </cell>
          <cell r="M72" t="str">
            <v>050583362</v>
          </cell>
          <cell r="N72" t="str">
            <v>32/66 Yên Lạc, phường Vĩnh Tuy, Hai Bà Trưng, Hà Nội</v>
          </cell>
          <cell r="P72" t="str">
            <v>0122 822 4212</v>
          </cell>
        </row>
        <row r="73">
          <cell r="B73" t="str">
            <v>Nguyễn Thị Quỳnh Mai</v>
          </cell>
          <cell r="C73" t="str">
            <v>QA manager</v>
          </cell>
          <cell r="D73" t="str">
            <v>QA</v>
          </cell>
          <cell r="F73" t="str">
            <v>Phòng Đảm bảo Chất lượng</v>
          </cell>
          <cell r="G73">
            <v>41156</v>
          </cell>
          <cell r="H73" t="str">
            <v>x</v>
          </cell>
          <cell r="I73">
            <v>41442</v>
          </cell>
          <cell r="J73">
            <v>28867</v>
          </cell>
          <cell r="L73" t="str">
            <v>Nữ</v>
          </cell>
          <cell r="N73" t="str">
            <v>P510, C4, Quỳnh Mai, Hai Bà Trưng, Hà Nội</v>
          </cell>
          <cell r="P73" t="str">
            <v>0912 273 996</v>
          </cell>
        </row>
        <row r="74">
          <cell r="B74" t="str">
            <v>Bùi Văn Hưng</v>
          </cell>
          <cell r="C74" t="str">
            <v>Dev PHP</v>
          </cell>
          <cell r="D74" t="str">
            <v>PHP</v>
          </cell>
          <cell r="F74" t="str">
            <v>Phòng phần mềm</v>
          </cell>
          <cell r="G74">
            <v>41159</v>
          </cell>
          <cell r="H74" t="str">
            <v>x</v>
          </cell>
          <cell r="I74">
            <v>41403</v>
          </cell>
          <cell r="J74">
            <v>32885</v>
          </cell>
          <cell r="L74" t="str">
            <v>Nam</v>
          </cell>
          <cell r="N74" t="str">
            <v>Ngõ 420, Khương Đình, Thanh Xuân, Hà Nội</v>
          </cell>
          <cell r="P74" t="str">
            <v>0167 4222 797</v>
          </cell>
        </row>
        <row r="75">
          <cell r="B75" t="str">
            <v>Trần Nho Hồng</v>
          </cell>
          <cell r="C75" t="str">
            <v>Dev PHP</v>
          </cell>
          <cell r="D75" t="str">
            <v>PHP</v>
          </cell>
          <cell r="F75" t="str">
            <v>Phòng phần mềm</v>
          </cell>
          <cell r="G75">
            <v>41162</v>
          </cell>
          <cell r="H75" t="str">
            <v>x</v>
          </cell>
          <cell r="J75">
            <v>32959</v>
          </cell>
          <cell r="L75" t="str">
            <v>Nam</v>
          </cell>
          <cell r="N75" t="str">
            <v>Số nhà 16, Ngõ 1, Phạm Văn Đồng, Từ Liêm, Hà Nội</v>
          </cell>
          <cell r="P75" t="str">
            <v>0984 415 983</v>
          </cell>
        </row>
        <row r="76">
          <cell r="B76" t="str">
            <v>Bùi Huyền Xâm</v>
          </cell>
          <cell r="C76" t="str">
            <v>Tạp vụ</v>
          </cell>
          <cell r="D76" t="str">
            <v>Hành chính</v>
          </cell>
          <cell r="F76" t="str">
            <v>Phòng Hành chính Nhân sự</v>
          </cell>
          <cell r="G76">
            <v>41164</v>
          </cell>
          <cell r="H76" t="str">
            <v>x</v>
          </cell>
          <cell r="J76">
            <v>28005</v>
          </cell>
          <cell r="L76" t="str">
            <v>Nữ</v>
          </cell>
          <cell r="N76" t="str">
            <v>Tổ 27, Phường Đại Kim, Hoàng Mai, Hà Nội</v>
          </cell>
          <cell r="P76" t="str">
            <v>0976 634 163</v>
          </cell>
        </row>
        <row r="77">
          <cell r="B77" t="str">
            <v>Lương Thị Hiên</v>
          </cell>
          <cell r="C77" t="str">
            <v>Tester</v>
          </cell>
          <cell r="D77" t="str">
            <v>Tester</v>
          </cell>
          <cell r="F77" t="str">
            <v>Phòng phần mềm</v>
          </cell>
          <cell r="G77">
            <v>41167</v>
          </cell>
          <cell r="H77" t="str">
            <v>x</v>
          </cell>
          <cell r="J77">
            <v>32398</v>
          </cell>
          <cell r="L77" t="str">
            <v>Nữ</v>
          </cell>
          <cell r="N77" t="str">
            <v>Phú Mỹ, Mỹ Đình, Từ Liêm, Hà Nội</v>
          </cell>
          <cell r="P77" t="str">
            <v>01678 600 414</v>
          </cell>
        </row>
        <row r="78">
          <cell r="B78" t="str">
            <v>Hà Diệu Linh</v>
          </cell>
          <cell r="C78" t="str">
            <v>Sales supporter</v>
          </cell>
          <cell r="D78" t="str">
            <v>Sales</v>
          </cell>
          <cell r="F78" t="str">
            <v>Phòng Marketing</v>
          </cell>
          <cell r="G78">
            <v>41064</v>
          </cell>
          <cell r="H78" t="str">
            <v>x</v>
          </cell>
          <cell r="I78" t="str">
            <v>28/3/2015</v>
          </cell>
          <cell r="J78">
            <v>33251</v>
          </cell>
          <cell r="L78" t="str">
            <v>Nữ</v>
          </cell>
          <cell r="M78" t="str">
            <v>012718944</v>
          </cell>
          <cell r="N78" t="str">
            <v>Số 7, Ngõ 32, Trần Quốc Toản, Hàng Bài, Hoàn Kiếm, Hà Nội</v>
          </cell>
          <cell r="P78" t="str">
            <v>0167 660 4031</v>
          </cell>
        </row>
        <row r="79">
          <cell r="B79" t="str">
            <v>Đồng Thị Thanh Nhàn</v>
          </cell>
          <cell r="C79" t="str">
            <v xml:space="preserve">Japanese Comtor </v>
          </cell>
          <cell r="D79">
            <v>0</v>
          </cell>
          <cell r="F79" t="str">
            <v>Phát triển Ứng dụng</v>
          </cell>
          <cell r="G79">
            <v>41171</v>
          </cell>
          <cell r="H79" t="str">
            <v>x</v>
          </cell>
          <cell r="J79">
            <v>32675</v>
          </cell>
          <cell r="L79" t="str">
            <v>Nữ</v>
          </cell>
          <cell r="N79" t="str">
            <v>Số 32, Trần Bình, Mai Dịch, Cầu Giấy, Hà Nội</v>
          </cell>
          <cell r="P79" t="str">
            <v>0987 8383 48</v>
          </cell>
        </row>
        <row r="80">
          <cell r="B80" t="str">
            <v>Phạm Văn Quý</v>
          </cell>
          <cell r="C80" t="str">
            <v>Lập trình viên</v>
          </cell>
          <cell r="D80" t="str">
            <v>PHP</v>
          </cell>
          <cell r="F80" t="str">
            <v>Phòng Phát triển phần mềm</v>
          </cell>
          <cell r="G80">
            <v>41099</v>
          </cell>
          <cell r="H80" t="str">
            <v>x</v>
          </cell>
          <cell r="J80">
            <v>33179</v>
          </cell>
          <cell r="L80" t="str">
            <v>Nam</v>
          </cell>
          <cell r="M80" t="str">
            <v>142570133</v>
          </cell>
          <cell r="N80" t="str">
            <v>Nguyễn Phúc Lai, La Thành, Hà Nội</v>
          </cell>
          <cell r="P80" t="str">
            <v>0986 866 980</v>
          </cell>
        </row>
        <row r="81">
          <cell r="B81" t="str">
            <v>Vũ Hồng Quảng</v>
          </cell>
          <cell r="C81" t="str">
            <v>Dev Java</v>
          </cell>
          <cell r="D81" t="str">
            <v>Java</v>
          </cell>
          <cell r="F81" t="str">
            <v>Phòng phần mềm</v>
          </cell>
          <cell r="G81">
            <v>41176</v>
          </cell>
          <cell r="H81" t="str">
            <v>x</v>
          </cell>
          <cell r="I81">
            <v>41442</v>
          </cell>
          <cell r="J81">
            <v>32354</v>
          </cell>
          <cell r="L81" t="str">
            <v>Nam</v>
          </cell>
          <cell r="N81" t="str">
            <v>Số 10, Mễ Trì Hạ, Từ Liêm, Hà Nội</v>
          </cell>
          <cell r="P81" t="str">
            <v>0942 778 166</v>
          </cell>
        </row>
        <row r="82">
          <cell r="B82" t="str">
            <v>Phạm Thị Nga</v>
          </cell>
          <cell r="C82" t="str">
            <v>Tester</v>
          </cell>
          <cell r="D82" t="str">
            <v>Tester</v>
          </cell>
          <cell r="F82" t="str">
            <v>Phòng phần mềm</v>
          </cell>
          <cell r="G82">
            <v>41191</v>
          </cell>
          <cell r="H82" t="str">
            <v>x</v>
          </cell>
          <cell r="J82">
            <v>31497</v>
          </cell>
          <cell r="L82" t="str">
            <v>Nữ</v>
          </cell>
          <cell r="N82" t="str">
            <v>Số 78, ngõ 223, Khương Hạ, Thanh Xuân, Hà Nội</v>
          </cell>
          <cell r="P82" t="str">
            <v>0903 477 161</v>
          </cell>
        </row>
        <row r="83">
          <cell r="B83" t="str">
            <v>Nguyễn Thành Trung</v>
          </cell>
          <cell r="C83" t="str">
            <v>Designer</v>
          </cell>
          <cell r="D83" t="str">
            <v>Graphic Design</v>
          </cell>
          <cell r="F83" t="str">
            <v>Phòng phần mềm</v>
          </cell>
          <cell r="G83">
            <v>41192</v>
          </cell>
          <cell r="H83" t="str">
            <v>x</v>
          </cell>
          <cell r="I83">
            <v>41556</v>
          </cell>
          <cell r="J83">
            <v>31047</v>
          </cell>
          <cell r="L83" t="str">
            <v>Nam</v>
          </cell>
          <cell r="N83" t="str">
            <v>Số 14b/378/28, Thụy Khuê, Tây Hồ, Hà Nội</v>
          </cell>
          <cell r="P83" t="str">
            <v>0904 228 884</v>
          </cell>
        </row>
        <row r="84">
          <cell r="B84" t="str">
            <v>Nguyễn Tất Đạt</v>
          </cell>
          <cell r="C84" t="str">
            <v>Designer</v>
          </cell>
          <cell r="D84" t="str">
            <v>Graphic Design</v>
          </cell>
          <cell r="F84" t="str">
            <v>Phòng phần mềm</v>
          </cell>
          <cell r="G84">
            <v>41204</v>
          </cell>
          <cell r="H84" t="str">
            <v>x</v>
          </cell>
          <cell r="J84">
            <v>30624</v>
          </cell>
          <cell r="L84" t="str">
            <v>Nam</v>
          </cell>
          <cell r="N84" t="str">
            <v xml:space="preserve">Số 188, Tôn Đức Thắng, Đống Đa, Hà Nội </v>
          </cell>
          <cell r="P84" t="str">
            <v>0988.873.866</v>
          </cell>
        </row>
        <row r="85">
          <cell r="B85" t="str">
            <v>Lê Văn Hưng</v>
          </cell>
          <cell r="C85" t="str">
            <v>LTV</v>
          </cell>
          <cell r="D85" t="str">
            <v>IOS</v>
          </cell>
          <cell r="F85" t="str">
            <v>Trung tâm phần mềm SU1</v>
          </cell>
          <cell r="G85">
            <v>41064</v>
          </cell>
          <cell r="H85" t="str">
            <v>x</v>
          </cell>
          <cell r="J85">
            <v>32899</v>
          </cell>
          <cell r="L85" t="str">
            <v>Nam</v>
          </cell>
          <cell r="M85">
            <v>145435607</v>
          </cell>
          <cell r="N85" t="str">
            <v>Xuân Quan, Văn Giang, Hưng Yên</v>
          </cell>
          <cell r="P85" t="str">
            <v>0169 507 8538</v>
          </cell>
        </row>
        <row r="86">
          <cell r="B86" t="str">
            <v>Vũ Quang Sơn</v>
          </cell>
          <cell r="C86" t="str">
            <v>PHP Dev</v>
          </cell>
          <cell r="D86" t="str">
            <v>PHP</v>
          </cell>
          <cell r="E86" t="str">
            <v>SD2</v>
          </cell>
          <cell r="F86" t="str">
            <v>Phòng Phát triển phần mềm</v>
          </cell>
          <cell r="G86">
            <v>41153</v>
          </cell>
          <cell r="H86" t="str">
            <v>x</v>
          </cell>
          <cell r="J86">
            <v>33162</v>
          </cell>
          <cell r="K86">
            <v>42659</v>
          </cell>
          <cell r="L86" t="str">
            <v>Nam</v>
          </cell>
          <cell r="M86" t="str">
            <v>012683428</v>
          </cell>
          <cell r="N86" t="str">
            <v>P207, Khu I5, Phường Thanh Xuân Bắc, Quận Thanh Xuân, TP Hà Nội</v>
          </cell>
          <cell r="P86" t="str">
            <v>098 241 3281</v>
          </cell>
        </row>
        <row r="87">
          <cell r="B87" t="str">
            <v>Phạm Duy Tùng</v>
          </cell>
          <cell r="C87" t="str">
            <v>PM</v>
          </cell>
          <cell r="D87" t="str">
            <v>PM</v>
          </cell>
          <cell r="F87" t="str">
            <v>Phòng phần mềm</v>
          </cell>
          <cell r="G87">
            <v>41214</v>
          </cell>
          <cell r="H87" t="str">
            <v>x</v>
          </cell>
          <cell r="J87">
            <v>27890</v>
          </cell>
          <cell r="L87" t="str">
            <v>Nam</v>
          </cell>
          <cell r="N87" t="str">
            <v>Số nhà 3A, 29/147/9, tổ 5, Thượng Thanh, Long Biên, Hà Nội</v>
          </cell>
          <cell r="P87" t="str">
            <v>0936 047 494</v>
          </cell>
        </row>
        <row r="88">
          <cell r="B88" t="str">
            <v>Nguyễn Hồng Việt</v>
          </cell>
          <cell r="C88" t="str">
            <v>LTV</v>
          </cell>
          <cell r="D88" t="str">
            <v>PHP</v>
          </cell>
          <cell r="F88" t="str">
            <v>Phòng Phát triển phần mềm</v>
          </cell>
          <cell r="G88">
            <v>41214</v>
          </cell>
          <cell r="H88" t="str">
            <v>x</v>
          </cell>
          <cell r="J88">
            <v>32397</v>
          </cell>
          <cell r="L88" t="str">
            <v>Nam</v>
          </cell>
          <cell r="M88" t="str">
            <v>012505388</v>
          </cell>
          <cell r="N88" t="str">
            <v>Số 21, Ngõ 190, Đường Hoàng Mai, Quận Hoàng Mai, Hà Nội</v>
          </cell>
          <cell r="P88" t="str">
            <v>0163 955 7457</v>
          </cell>
        </row>
        <row r="89">
          <cell r="B89" t="str">
            <v>Nguyễn Phi Linh</v>
          </cell>
          <cell r="C89" t="str">
            <v>PHP Dev</v>
          </cell>
          <cell r="D89" t="str">
            <v>PHP</v>
          </cell>
          <cell r="E89" t="str">
            <v>SD1</v>
          </cell>
          <cell r="F89" t="str">
            <v>Phòng Phát triển phần mềm</v>
          </cell>
          <cell r="G89">
            <v>41211</v>
          </cell>
          <cell r="J89">
            <v>27968</v>
          </cell>
          <cell r="L89" t="str">
            <v>Nam</v>
          </cell>
          <cell r="M89" t="str">
            <v>011912005</v>
          </cell>
          <cell r="N89" t="str">
            <v>Số 810, H19, Tân Mai, Hoàng Mai, Hà Nội</v>
          </cell>
          <cell r="P89" t="str">
            <v>0936 067 980</v>
          </cell>
        </row>
        <row r="90">
          <cell r="B90" t="str">
            <v>Bùi Thị Hương</v>
          </cell>
          <cell r="C90" t="str">
            <v>Comtor</v>
          </cell>
          <cell r="D90" t="str">
            <v>Comtor</v>
          </cell>
          <cell r="F90" t="str">
            <v>Phòng KHKD</v>
          </cell>
          <cell r="G90">
            <v>41223</v>
          </cell>
          <cell r="H90" t="str">
            <v>x</v>
          </cell>
          <cell r="I90">
            <v>41465</v>
          </cell>
          <cell r="J90">
            <v>30902</v>
          </cell>
          <cell r="L90" t="str">
            <v>Nữ</v>
          </cell>
          <cell r="N90" t="str">
            <v>Khối Chiến Thắng, Phường Vạn Phúc, Hà Đông</v>
          </cell>
          <cell r="P90" t="str">
            <v>0904 477 390</v>
          </cell>
        </row>
        <row r="91">
          <cell r="B91" t="str">
            <v>Vũ Công Hải</v>
          </cell>
          <cell r="C91" t="str">
            <v>Dev Java</v>
          </cell>
          <cell r="D91" t="str">
            <v>Java</v>
          </cell>
          <cell r="F91" t="str">
            <v>Phòng phần mềm</v>
          </cell>
          <cell r="G91">
            <v>41239</v>
          </cell>
          <cell r="H91" t="str">
            <v>x</v>
          </cell>
          <cell r="J91">
            <v>31396</v>
          </cell>
          <cell r="L91" t="str">
            <v>Nam</v>
          </cell>
          <cell r="N91" t="str">
            <v>P1006, CT7B, Văn Quán, Hà Đông</v>
          </cell>
          <cell r="P91" t="str">
            <v>0988 133 096</v>
          </cell>
        </row>
        <row r="92">
          <cell r="B92" t="str">
            <v>Trần Doãn Hoàng Thái</v>
          </cell>
          <cell r="C92" t="str">
            <v>Accountant</v>
          </cell>
          <cell r="D92" t="str">
            <v>Kế toán</v>
          </cell>
          <cell r="E92" t="str">
            <v>BO</v>
          </cell>
          <cell r="F92" t="str">
            <v>Phòng TCKT</v>
          </cell>
          <cell r="G92">
            <v>41214</v>
          </cell>
          <cell r="H92" t="str">
            <v>x</v>
          </cell>
          <cell r="J92">
            <v>33163</v>
          </cell>
          <cell r="K92">
            <v>42660</v>
          </cell>
          <cell r="L92" t="str">
            <v>Nam</v>
          </cell>
          <cell r="M92" t="str">
            <v>012892312</v>
          </cell>
          <cell r="N92" t="str">
            <v>Ngõ 7, Thái Hà, Đống Đa, Hà Nội</v>
          </cell>
          <cell r="P92" t="str">
            <v>0168 9944 836</v>
          </cell>
        </row>
        <row r="93">
          <cell r="B93" t="str">
            <v>Nguyễn Thị Kim Dung</v>
          </cell>
          <cell r="C93" t="str">
            <v>NV Kiểm thử</v>
          </cell>
          <cell r="D93" t="str">
            <v>Testing</v>
          </cell>
          <cell r="F93" t="str">
            <v>Phòng Phát triển phần mềm</v>
          </cell>
          <cell r="G93">
            <v>41169</v>
          </cell>
          <cell r="H93" t="str">
            <v>x</v>
          </cell>
          <cell r="J93">
            <v>32463</v>
          </cell>
          <cell r="L93" t="str">
            <v>Nữ</v>
          </cell>
          <cell r="M93" t="str">
            <v>031515422</v>
          </cell>
          <cell r="N93" t="str">
            <v>Mễ Trì, Mỹ Đình, Hà Nội</v>
          </cell>
          <cell r="P93" t="str">
            <v>0989 458 890</v>
          </cell>
        </row>
        <row r="94">
          <cell r="B94" t="str">
            <v>Trần Văn Khánh</v>
          </cell>
          <cell r="C94" t="str">
            <v>Dev PHP</v>
          </cell>
          <cell r="D94" t="str">
            <v>Iphone</v>
          </cell>
          <cell r="F94" t="str">
            <v>Phòng phần mềm</v>
          </cell>
          <cell r="G94">
            <v>41276</v>
          </cell>
          <cell r="H94" t="str">
            <v>x</v>
          </cell>
          <cell r="J94">
            <v>32075</v>
          </cell>
          <cell r="L94" t="str">
            <v>Nam</v>
          </cell>
          <cell r="N94" t="str">
            <v>Ngoạ Long, Minh Khai, Từ Liêm</v>
          </cell>
          <cell r="P94" t="str">
            <v>0906 223 679</v>
          </cell>
        </row>
        <row r="95">
          <cell r="B95" t="str">
            <v>Ngô Thành Lê</v>
          </cell>
          <cell r="C95" t="str">
            <v>Technical Leader</v>
          </cell>
          <cell r="D95" t="str">
            <v>Java</v>
          </cell>
          <cell r="F95" t="str">
            <v>Trung tâm phần mềm SU1</v>
          </cell>
          <cell r="G95">
            <v>41172</v>
          </cell>
          <cell r="H95" t="str">
            <v>x</v>
          </cell>
          <cell r="J95">
            <v>31409</v>
          </cell>
          <cell r="L95" t="str">
            <v>Nam</v>
          </cell>
          <cell r="M95" t="str">
            <v>012285813</v>
          </cell>
          <cell r="N95" t="str">
            <v>179/173 Hoàng Hoa Thám, Ba Đình, Hà Nội</v>
          </cell>
          <cell r="P95" t="str">
            <v>0902 058 550</v>
          </cell>
        </row>
        <row r="96">
          <cell r="B96" t="str">
            <v>Khuất Thị Nụ</v>
          </cell>
          <cell r="C96" t="str">
            <v>Tester</v>
          </cell>
          <cell r="D96" t="str">
            <v>Tester</v>
          </cell>
          <cell r="F96" t="str">
            <v>Phòng phần mềm</v>
          </cell>
          <cell r="G96">
            <v>41288</v>
          </cell>
          <cell r="H96" t="str">
            <v>x</v>
          </cell>
          <cell r="J96">
            <v>32954</v>
          </cell>
          <cell r="L96" t="str">
            <v>Nữ</v>
          </cell>
          <cell r="N96" t="str">
            <v>Số nhà 44, ngõ 140, Nguyễn Xiển, Thanh Xuân, Hà Nội</v>
          </cell>
          <cell r="P96" t="str">
            <v>0979 340 951</v>
          </cell>
        </row>
        <row r="97">
          <cell r="B97" t="str">
            <v>Nguyễn Xuân Thanh</v>
          </cell>
          <cell r="C97" t="str">
            <v>Dev Android</v>
          </cell>
          <cell r="D97" t="str">
            <v>Android</v>
          </cell>
          <cell r="F97" t="str">
            <v>Phòng phần mềm</v>
          </cell>
          <cell r="G97">
            <v>41289</v>
          </cell>
          <cell r="H97" t="str">
            <v>x</v>
          </cell>
          <cell r="J97">
            <v>33493</v>
          </cell>
          <cell r="L97" t="str">
            <v>Nam</v>
          </cell>
          <cell r="N97" t="str">
            <v>Xuân La, Tây Hồ, Hà Nội</v>
          </cell>
          <cell r="P97" t="str">
            <v>01649588847</v>
          </cell>
        </row>
        <row r="98">
          <cell r="B98" t="str">
            <v>Nguyễn Hồng Việt</v>
          </cell>
          <cell r="C98" t="str">
            <v>PHP Dev</v>
          </cell>
          <cell r="D98" t="str">
            <v>PHP</v>
          </cell>
          <cell r="E98" t="str">
            <v>SD2</v>
          </cell>
          <cell r="F98" t="str">
            <v>Phòng Phát triển phần mềm</v>
          </cell>
          <cell r="G98">
            <v>42149</v>
          </cell>
          <cell r="J98">
            <v>32397</v>
          </cell>
          <cell r="L98" t="str">
            <v>Nam</v>
          </cell>
          <cell r="N98" t="str">
            <v>Số 21, Ngõ 190, Đường Hoàng Mai, Quận Hoàng Mai, Hà Nội</v>
          </cell>
          <cell r="P98" t="str">
            <v>0163 955 7457</v>
          </cell>
        </row>
        <row r="99">
          <cell r="B99" t="str">
            <v>Nguyễn Văn Phương</v>
          </cell>
          <cell r="C99" t="str">
            <v>Android TL</v>
          </cell>
          <cell r="D99" t="str">
            <v>Android</v>
          </cell>
          <cell r="F99" t="str">
            <v>Phòng phần mềm</v>
          </cell>
          <cell r="G99">
            <v>41323</v>
          </cell>
          <cell r="H99" t="str">
            <v>x</v>
          </cell>
          <cell r="J99">
            <v>30804</v>
          </cell>
          <cell r="L99" t="str">
            <v>Nam</v>
          </cell>
          <cell r="N99" t="str">
            <v>Mỹ Đình, Từ Liêm, Hà Nội</v>
          </cell>
          <cell r="P99" t="str">
            <v>0168 640 8219</v>
          </cell>
        </row>
        <row r="100">
          <cell r="B100" t="str">
            <v>Nguyễn Huyền Trang</v>
          </cell>
          <cell r="C100" t="str">
            <v>Tester</v>
          </cell>
          <cell r="D100" t="str">
            <v>Tester</v>
          </cell>
          <cell r="F100" t="str">
            <v>Phòng phần mềm</v>
          </cell>
          <cell r="G100">
            <v>41330</v>
          </cell>
          <cell r="H100" t="str">
            <v>x</v>
          </cell>
          <cell r="I100">
            <v>41646</v>
          </cell>
          <cell r="J100">
            <v>33138</v>
          </cell>
          <cell r="L100" t="str">
            <v>Nữ</v>
          </cell>
          <cell r="N100" t="str">
            <v>Số 142, Quan Nhân, Nhân Chính, Thanh Xuân, Hà Nội</v>
          </cell>
          <cell r="P100" t="str">
            <v>0936 968 903</v>
          </cell>
        </row>
        <row r="101">
          <cell r="B101" t="str">
            <v>Lê Bá Quốc Huỳnh</v>
          </cell>
          <cell r="C101" t="str">
            <v>LTV</v>
          </cell>
          <cell r="D101" t="str">
            <v>Java</v>
          </cell>
          <cell r="F101" t="str">
            <v>Trung tâm phần mềm SU1</v>
          </cell>
          <cell r="G101">
            <v>41214</v>
          </cell>
          <cell r="H101" t="str">
            <v>x</v>
          </cell>
          <cell r="J101">
            <v>31422</v>
          </cell>
          <cell r="L101" t="str">
            <v>Nam</v>
          </cell>
          <cell r="M101">
            <v>172077253</v>
          </cell>
          <cell r="N101" t="str">
            <v>Xuân Phương, Từ Liêm, Hà Nội</v>
          </cell>
          <cell r="P101" t="str">
            <v>090 493 2456</v>
          </cell>
        </row>
        <row r="102">
          <cell r="B102" t="str">
            <v>Nguyễn Bá Tùng</v>
          </cell>
          <cell r="C102" t="str">
            <v>Dev Android</v>
          </cell>
          <cell r="D102" t="str">
            <v>Android</v>
          </cell>
          <cell r="F102" t="str">
            <v>Phòng phần mềm</v>
          </cell>
          <cell r="G102">
            <v>41337</v>
          </cell>
          <cell r="H102" t="str">
            <v>x</v>
          </cell>
          <cell r="I102">
            <v>41640</v>
          </cell>
          <cell r="J102">
            <v>33508</v>
          </cell>
          <cell r="L102" t="str">
            <v>Nam</v>
          </cell>
          <cell r="N102" t="str">
            <v>Phường Ninh Xá, TP Bắc Ninh, Tỉnh Bắc Ninh</v>
          </cell>
          <cell r="P102" t="str">
            <v>01668 880 731</v>
          </cell>
        </row>
        <row r="103">
          <cell r="B103" t="str">
            <v>Trần Danh Hướng</v>
          </cell>
          <cell r="C103" t="str">
            <v>Dev Android</v>
          </cell>
          <cell r="D103" t="str">
            <v>Android</v>
          </cell>
          <cell r="F103" t="str">
            <v>Phòng phần mềm</v>
          </cell>
          <cell r="G103">
            <v>41340</v>
          </cell>
          <cell r="H103" t="str">
            <v>x</v>
          </cell>
          <cell r="J103">
            <v>30792</v>
          </cell>
          <cell r="L103" t="str">
            <v>Nam</v>
          </cell>
          <cell r="N103" t="str">
            <v>P302, số 9, ngách 37/27, ngõ Dịch Vọng, Cầu Giấy, Hà Nội</v>
          </cell>
          <cell r="P103" t="str">
            <v>0165 666 8194</v>
          </cell>
        </row>
        <row r="104">
          <cell r="B104" t="str">
            <v>Vũ Thanh Hoàn</v>
          </cell>
          <cell r="C104" t="str">
            <v>HCĐT</v>
          </cell>
          <cell r="D104" t="str">
            <v>HC ĐT</v>
          </cell>
          <cell r="E104" t="str">
            <v>BO</v>
          </cell>
          <cell r="F104" t="str">
            <v>Phòng HCTH</v>
          </cell>
          <cell r="G104">
            <v>41254</v>
          </cell>
          <cell r="J104">
            <v>30935</v>
          </cell>
          <cell r="L104" t="str">
            <v>Nam</v>
          </cell>
          <cell r="M104">
            <v>164172872</v>
          </cell>
          <cell r="N104" t="str">
            <v>30 Ngõ 37 Dịch Vọng, P.Dịch Vọng, Q.Cầu Giấy, Hà Nội</v>
          </cell>
          <cell r="P104" t="str">
            <v>0984 866 887</v>
          </cell>
        </row>
        <row r="105">
          <cell r="B105" t="str">
            <v>Tạ Minh Quân</v>
          </cell>
          <cell r="C105" t="str">
            <v>Dev Iphone</v>
          </cell>
          <cell r="D105" t="str">
            <v>IPhone</v>
          </cell>
          <cell r="F105" t="str">
            <v>Phòng phần mềm</v>
          </cell>
          <cell r="G105">
            <v>41341</v>
          </cell>
          <cell r="H105" t="str">
            <v>x</v>
          </cell>
          <cell r="J105">
            <v>32450</v>
          </cell>
          <cell r="L105" t="str">
            <v>Nam</v>
          </cell>
          <cell r="N105" t="str">
            <v>P309, B9, Kim Liên, Đống Đa, Hà Nội</v>
          </cell>
          <cell r="P105" t="str">
            <v>0978613929</v>
          </cell>
        </row>
        <row r="106">
          <cell r="B106" t="str">
            <v>Trương Trần Thế</v>
          </cell>
          <cell r="C106" t="str">
            <v>Dev IOS</v>
          </cell>
          <cell r="D106" t="str">
            <v>IPhone</v>
          </cell>
          <cell r="F106" t="str">
            <v>Phòng phần mềm</v>
          </cell>
          <cell r="G106">
            <v>41341</v>
          </cell>
          <cell r="H106" t="str">
            <v>x</v>
          </cell>
          <cell r="I106">
            <v>41652</v>
          </cell>
          <cell r="J106">
            <v>32957</v>
          </cell>
          <cell r="L106" t="str">
            <v>Nam</v>
          </cell>
          <cell r="N106" t="str">
            <v>Lô 18, Khu đất dịch vụ Xa La, Hà Đông, Hà Nội</v>
          </cell>
          <cell r="P106" t="str">
            <v>01689 953 993</v>
          </cell>
        </row>
        <row r="107">
          <cell r="B107" t="str">
            <v>Phạm Thị Sắc</v>
          </cell>
          <cell r="C107" t="str">
            <v>Tester</v>
          </cell>
          <cell r="D107" t="str">
            <v>Testing</v>
          </cell>
          <cell r="F107" t="str">
            <v>Phòng Phát triển phần mềm</v>
          </cell>
          <cell r="G107">
            <v>41246</v>
          </cell>
          <cell r="H107" t="str">
            <v>x</v>
          </cell>
          <cell r="J107">
            <v>32457</v>
          </cell>
          <cell r="L107" t="str">
            <v>Nữ</v>
          </cell>
          <cell r="M107">
            <v>145343942</v>
          </cell>
          <cell r="N107" t="str">
            <v>Đội 9, Tam Hiệp, Phúc Thọ, Hà Tây</v>
          </cell>
          <cell r="P107" t="str">
            <v>0986 869 201</v>
          </cell>
        </row>
        <row r="108">
          <cell r="B108" t="str">
            <v>Lê Phú Công</v>
          </cell>
          <cell r="C108" t="str">
            <v>Dev Android</v>
          </cell>
          <cell r="D108" t="str">
            <v>Android</v>
          </cell>
          <cell r="F108" t="str">
            <v>Phòng phần mềm</v>
          </cell>
          <cell r="G108">
            <v>41358</v>
          </cell>
          <cell r="H108" t="str">
            <v>x</v>
          </cell>
          <cell r="I108">
            <v>41612</v>
          </cell>
          <cell r="J108">
            <v>33161</v>
          </cell>
          <cell r="L108" t="str">
            <v>Nam</v>
          </cell>
          <cell r="N108" t="str">
            <v>Số 2, Hoàng Quốc Việt, Cầu Giấy, Hà Nội</v>
          </cell>
          <cell r="P108" t="str">
            <v>01689 963 281</v>
          </cell>
        </row>
        <row r="109">
          <cell r="B109" t="str">
            <v>Đỗ Xuân Tình</v>
          </cell>
          <cell r="C109" t="str">
            <v>Dev PHP</v>
          </cell>
          <cell r="D109" t="str">
            <v>PHP</v>
          </cell>
          <cell r="F109" t="str">
            <v>Phòng phần mềm</v>
          </cell>
          <cell r="G109">
            <v>41366</v>
          </cell>
          <cell r="H109" t="str">
            <v>x</v>
          </cell>
          <cell r="J109">
            <v>32272</v>
          </cell>
          <cell r="L109" t="str">
            <v>Nam</v>
          </cell>
          <cell r="N109" t="str">
            <v>Số 186, Yên Hòa, Cầu Giấy, Hà Nội</v>
          </cell>
          <cell r="P109" t="str">
            <v>0985 002 550</v>
          </cell>
        </row>
        <row r="110">
          <cell r="B110" t="str">
            <v>Lê Văn Dũng</v>
          </cell>
          <cell r="C110">
            <v>0</v>
          </cell>
          <cell r="D110" t="str">
            <v>Android</v>
          </cell>
          <cell r="F110" t="str">
            <v>Phòng phần mềm</v>
          </cell>
          <cell r="G110">
            <v>41368</v>
          </cell>
          <cell r="H110" t="str">
            <v>x</v>
          </cell>
          <cell r="I110">
            <v>41607</v>
          </cell>
          <cell r="J110">
            <v>33145</v>
          </cell>
          <cell r="L110" t="str">
            <v>Nam</v>
          </cell>
          <cell r="N110" t="str">
            <v>Nhà A5, Khu tập thể Cơ Khí, P.Thượng Đình, Thanh Xuân, Hà Nội</v>
          </cell>
          <cell r="P110" t="str">
            <v>0904 723 286</v>
          </cell>
        </row>
        <row r="111">
          <cell r="B111" t="str">
            <v>Phan Thị Nguyệt</v>
          </cell>
          <cell r="C111" t="str">
            <v>Tester</v>
          </cell>
          <cell r="D111" t="str">
            <v>Testing</v>
          </cell>
          <cell r="F111" t="str">
            <v>Phòng Phát triển phần mềm</v>
          </cell>
          <cell r="G111">
            <v>41289</v>
          </cell>
          <cell r="H111" t="str">
            <v>x</v>
          </cell>
          <cell r="J111">
            <v>33157</v>
          </cell>
          <cell r="L111" t="str">
            <v>Nữ</v>
          </cell>
          <cell r="M111" t="str">
            <v>038190000033</v>
          </cell>
          <cell r="N111" t="str">
            <v>804, OCT2-DN3, Bắc Linh Đàm, Hoàng Mai, Hà Nội</v>
          </cell>
          <cell r="P111" t="str">
            <v>0986 389 845</v>
          </cell>
        </row>
        <row r="112">
          <cell r="B112" t="str">
            <v>Phạm Trọng Hảo</v>
          </cell>
          <cell r="C112" t="str">
            <v>Dev Java</v>
          </cell>
          <cell r="D112" t="str">
            <v>Java</v>
          </cell>
          <cell r="F112" t="str">
            <v>Phòng phần mềm</v>
          </cell>
          <cell r="G112">
            <v>41379</v>
          </cell>
          <cell r="H112" t="str">
            <v>x</v>
          </cell>
          <cell r="I112">
            <v>41472</v>
          </cell>
          <cell r="J112">
            <v>31955</v>
          </cell>
          <cell r="L112" t="str">
            <v>Nam</v>
          </cell>
          <cell r="N112" t="str">
            <v>Mễ Trì Thượng, Từ Liêm, Hà Nội</v>
          </cell>
          <cell r="P112" t="str">
            <v>0987 455 717</v>
          </cell>
        </row>
        <row r="113">
          <cell r="B113" t="str">
            <v>Nguyễn Ngọc Tuấn</v>
          </cell>
          <cell r="C113" t="str">
            <v>PHP Dev</v>
          </cell>
          <cell r="D113" t="str">
            <v>PHP</v>
          </cell>
          <cell r="E113" t="str">
            <v>SD2</v>
          </cell>
          <cell r="F113" t="str">
            <v>Phòng Phát triển phần mềm</v>
          </cell>
          <cell r="G113">
            <v>41282</v>
          </cell>
          <cell r="J113">
            <v>32285</v>
          </cell>
          <cell r="L113" t="str">
            <v>Nam</v>
          </cell>
          <cell r="M113" t="str">
            <v>091028816</v>
          </cell>
          <cell r="N113" t="str">
            <v>Trần Cung, Từ Liêm, Hà Nội</v>
          </cell>
          <cell r="P113" t="str">
            <v>01633 082 950</v>
          </cell>
        </row>
        <row r="114">
          <cell r="B114" t="str">
            <v>Lê Duy Thanh</v>
          </cell>
          <cell r="C114" t="str">
            <v>LTV</v>
          </cell>
          <cell r="D114" t="str">
            <v>IOS</v>
          </cell>
          <cell r="F114" t="str">
            <v>Trung tâm phần mềm SU1</v>
          </cell>
          <cell r="G114">
            <v>41334</v>
          </cell>
          <cell r="H114" t="str">
            <v>x</v>
          </cell>
          <cell r="J114">
            <v>33100</v>
          </cell>
          <cell r="L114" t="str">
            <v>Nam</v>
          </cell>
          <cell r="M114" t="str">
            <v>173378955</v>
          </cell>
          <cell r="N114" t="str">
            <v>Mỹ Đình, Từ Liêm, Hà Nội</v>
          </cell>
          <cell r="P114" t="str">
            <v>0973 671 925</v>
          </cell>
        </row>
        <row r="115">
          <cell r="B115" t="str">
            <v>Trương Quý Quỳnh</v>
          </cell>
          <cell r="C115" t="str">
            <v xml:space="preserve">LTV </v>
          </cell>
          <cell r="D115" t="str">
            <v>Java</v>
          </cell>
          <cell r="F115" t="str">
            <v>Trung tâm phần mềm SU1</v>
          </cell>
          <cell r="G115">
            <v>41340</v>
          </cell>
          <cell r="H115" t="str">
            <v>x</v>
          </cell>
          <cell r="J115">
            <v>33341</v>
          </cell>
          <cell r="L115" t="str">
            <v>Nam</v>
          </cell>
          <cell r="M115" t="str">
            <v>145525721</v>
          </cell>
          <cell r="N115" t="str">
            <v>Nhà số 9, ngõ 475/41, Thanh Xuân Nam, Thanh Xuân, Hà Nội</v>
          </cell>
          <cell r="P115" t="str">
            <v>0942 130 491</v>
          </cell>
        </row>
        <row r="116">
          <cell r="B116" t="str">
            <v>Trịnh Huy Cường</v>
          </cell>
          <cell r="C116" t="str">
            <v>LTV</v>
          </cell>
          <cell r="D116" t="str">
            <v>IOS</v>
          </cell>
          <cell r="F116" t="str">
            <v>Trung tâm phần mềm SU1</v>
          </cell>
          <cell r="G116">
            <v>41372</v>
          </cell>
          <cell r="H116" t="str">
            <v>x</v>
          </cell>
          <cell r="J116">
            <v>32489</v>
          </cell>
          <cell r="L116" t="str">
            <v>Nam</v>
          </cell>
          <cell r="M116" t="str">
            <v>112302913</v>
          </cell>
          <cell r="N116" t="str">
            <v>Số 9A, Ngõ 442, Âu Cơ, Tây Hồ, Hà Nội</v>
          </cell>
          <cell r="P116" t="str">
            <v>0948 024 746</v>
          </cell>
        </row>
        <row r="117">
          <cell r="B117" t="str">
            <v>Trần Đức Thành</v>
          </cell>
          <cell r="C117" t="str">
            <v>LTV</v>
          </cell>
          <cell r="D117" t="str">
            <v>Java</v>
          </cell>
          <cell r="F117" t="str">
            <v>Trung tâm phần mềm SU1</v>
          </cell>
          <cell r="G117">
            <v>41379</v>
          </cell>
          <cell r="H117" t="str">
            <v>x</v>
          </cell>
          <cell r="J117">
            <v>32983</v>
          </cell>
          <cell r="L117" t="str">
            <v>Nam</v>
          </cell>
          <cell r="M117" t="str">
            <v>151793900</v>
          </cell>
          <cell r="N117" t="str">
            <v>Xã Minh Khai, Nguyên Xá, Từ Liêm, Hà Nội</v>
          </cell>
          <cell r="P117" t="str">
            <v>01668 818 106</v>
          </cell>
        </row>
        <row r="118">
          <cell r="B118" t="str">
            <v>Lê Thế Lưu</v>
          </cell>
          <cell r="C118" t="str">
            <v>LTV</v>
          </cell>
          <cell r="D118" t="str">
            <v>Java</v>
          </cell>
          <cell r="F118" t="str">
            <v>Trung tâm phần mềm SU1</v>
          </cell>
          <cell r="G118">
            <v>41379</v>
          </cell>
          <cell r="H118" t="str">
            <v>x</v>
          </cell>
          <cell r="J118">
            <v>33015</v>
          </cell>
          <cell r="L118" t="str">
            <v>Nam</v>
          </cell>
          <cell r="M118" t="str">
            <v>125357758</v>
          </cell>
          <cell r="N118" t="str">
            <v>Số 32, Ngõ 48, Đường Hồ Tùng Mậu, Hà Nội</v>
          </cell>
          <cell r="P118" t="str">
            <v>0977 960 238</v>
          </cell>
        </row>
        <row r="119">
          <cell r="B119" t="str">
            <v>Phan Văn Khang</v>
          </cell>
          <cell r="C119" t="str">
            <v>LTV</v>
          </cell>
          <cell r="D119" t="str">
            <v>Java</v>
          </cell>
          <cell r="F119" t="str">
            <v>Trung tâm phần mềm SU1</v>
          </cell>
          <cell r="G119">
            <v>41379</v>
          </cell>
          <cell r="H119" t="str">
            <v>x</v>
          </cell>
          <cell r="J119">
            <v>33289</v>
          </cell>
          <cell r="L119" t="str">
            <v>Nam</v>
          </cell>
          <cell r="M119" t="str">
            <v>186852273</v>
          </cell>
          <cell r="N119" t="str">
            <v>Làng Kiều Mai, Cầu Diễn, Từ Liêm, Hà Nội</v>
          </cell>
          <cell r="P119" t="str">
            <v>01656 102 273</v>
          </cell>
        </row>
        <row r="120">
          <cell r="B120" t="str">
            <v>Trần Văn Bình</v>
          </cell>
          <cell r="C120" t="str">
            <v>LTV</v>
          </cell>
          <cell r="D120" t="str">
            <v>Java</v>
          </cell>
          <cell r="F120" t="str">
            <v>Trung tâm phần mềm SU1</v>
          </cell>
          <cell r="G120">
            <v>41379</v>
          </cell>
          <cell r="H120" t="str">
            <v>x</v>
          </cell>
          <cell r="J120">
            <v>33305</v>
          </cell>
          <cell r="L120" t="str">
            <v>Nam</v>
          </cell>
          <cell r="M120" t="str">
            <v>168390148</v>
          </cell>
          <cell r="N120" t="str">
            <v>Ngõ 2, Phạm Văn Đồng, Cầu Giấy, Hà Nội</v>
          </cell>
          <cell r="P120" t="str">
            <v>0168 665 9545</v>
          </cell>
        </row>
        <row r="121">
          <cell r="B121" t="str">
            <v>Hoàng Đình Tiến</v>
          </cell>
          <cell r="C121" t="str">
            <v>LTV</v>
          </cell>
          <cell r="D121" t="str">
            <v>Java</v>
          </cell>
          <cell r="F121" t="str">
            <v>Trung tâm phần mềm SU1</v>
          </cell>
          <cell r="G121">
            <v>41379</v>
          </cell>
          <cell r="H121" t="str">
            <v>x</v>
          </cell>
          <cell r="J121">
            <v>33316</v>
          </cell>
          <cell r="L121" t="str">
            <v>Nam</v>
          </cell>
          <cell r="M121" t="str">
            <v>168300351</v>
          </cell>
          <cell r="N121" t="str">
            <v>Số 1307B, Chung cư 789, Bộ quốc phòng, Mỹ Đình, Từ Liêm, Hà Nội</v>
          </cell>
          <cell r="P121" t="str">
            <v>01685 086 806</v>
          </cell>
        </row>
        <row r="122">
          <cell r="B122" t="str">
            <v>Vũ Xuân Khiêm</v>
          </cell>
          <cell r="C122" t="str">
            <v>LTV</v>
          </cell>
          <cell r="D122" t="str">
            <v>Java</v>
          </cell>
          <cell r="F122" t="str">
            <v>Trung tâm phần mềm SU1</v>
          </cell>
          <cell r="G122">
            <v>41379</v>
          </cell>
          <cell r="H122" t="str">
            <v>x</v>
          </cell>
          <cell r="J122">
            <v>33325</v>
          </cell>
          <cell r="L122" t="str">
            <v>Nam</v>
          </cell>
          <cell r="M122" t="str">
            <v>142681712</v>
          </cell>
          <cell r="N122" t="str">
            <v>Nhà 7, nghách 20/38, ngõ 20 Hồ Tùng Mậu, Cầu Giấy, Hà Nội</v>
          </cell>
          <cell r="P122" t="str">
            <v>01656 102 621</v>
          </cell>
        </row>
        <row r="123">
          <cell r="B123" t="str">
            <v>Nguyễn Thị Nhàn</v>
          </cell>
          <cell r="C123" t="str">
            <v>AM</v>
          </cell>
          <cell r="F123" t="str">
            <v>Phòng KHKD</v>
          </cell>
          <cell r="G123">
            <v>41396</v>
          </cell>
          <cell r="H123" t="str">
            <v>x</v>
          </cell>
          <cell r="J123">
            <v>32297</v>
          </cell>
          <cell r="L123" t="str">
            <v>Nữ</v>
          </cell>
          <cell r="N123" t="str">
            <v>Số 1A6, Ngõ 565, Nguyễn Trãi, Thanh Xuân, HN</v>
          </cell>
          <cell r="P123" t="str">
            <v>0978 703 051</v>
          </cell>
        </row>
        <row r="124">
          <cell r="B124" t="str">
            <v>Đinh Thế Long</v>
          </cell>
          <cell r="C124" t="str">
            <v>LTV</v>
          </cell>
          <cell r="D124" t="str">
            <v>Android</v>
          </cell>
          <cell r="F124" t="str">
            <v>Trung tâm phần mềm SU1</v>
          </cell>
          <cell r="G124">
            <v>41408</v>
          </cell>
          <cell r="H124" t="str">
            <v>x</v>
          </cell>
          <cell r="J124">
            <v>32509</v>
          </cell>
          <cell r="L124" t="str">
            <v>Nam</v>
          </cell>
          <cell r="M124" t="str">
            <v>012973939</v>
          </cell>
          <cell r="N124" t="str">
            <v>Số 8, Ngách 1/17, Phố Đồng Nhân, Hai Bà Trưng, Hà Nội</v>
          </cell>
          <cell r="P124" t="str">
            <v>0906 484 030</v>
          </cell>
        </row>
        <row r="125">
          <cell r="B125" t="str">
            <v>Vũ Tiến Hưng</v>
          </cell>
          <cell r="C125" t="str">
            <v>Dev Unity</v>
          </cell>
          <cell r="D125" t="str">
            <v>Unity</v>
          </cell>
          <cell r="F125" t="str">
            <v>Phòng phần mềm</v>
          </cell>
          <cell r="G125">
            <v>41409</v>
          </cell>
          <cell r="H125" t="str">
            <v>x</v>
          </cell>
          <cell r="I125">
            <v>41411</v>
          </cell>
          <cell r="J125">
            <v>32872</v>
          </cell>
          <cell r="L125" t="str">
            <v>Nam</v>
          </cell>
          <cell r="N125" t="str">
            <v>Số 28/9, Hương Viên, Hai Bà Trưng, Hà Nội</v>
          </cell>
          <cell r="P125" t="str">
            <v>01678412018</v>
          </cell>
        </row>
        <row r="126">
          <cell r="B126" t="str">
            <v>Đoàn Thế Huân</v>
          </cell>
          <cell r="C126" t="str">
            <v>LTV</v>
          </cell>
          <cell r="D126" t="str">
            <v>PHP</v>
          </cell>
          <cell r="F126" t="str">
            <v>Phòng Phát triển phần mềm</v>
          </cell>
          <cell r="G126">
            <v>41414</v>
          </cell>
          <cell r="H126" t="str">
            <v>x</v>
          </cell>
          <cell r="J126">
            <v>32427</v>
          </cell>
          <cell r="L126" t="str">
            <v>Nam</v>
          </cell>
          <cell r="M126" t="str">
            <v>121651624</v>
          </cell>
          <cell r="N126" t="str">
            <v>Số 130, Hoàng An A, Lê Duẩn, Đống Đa, Hà Nội</v>
          </cell>
          <cell r="P126" t="str">
            <v>0168 9941 110</v>
          </cell>
        </row>
        <row r="127">
          <cell r="B127" t="str">
            <v>Phạm Trần Trung</v>
          </cell>
          <cell r="C127" t="str">
            <v>LTV</v>
          </cell>
          <cell r="D127" t="str">
            <v>Java</v>
          </cell>
          <cell r="F127" t="str">
            <v>Trung tâm phần mềm SU1</v>
          </cell>
          <cell r="G127">
            <v>41379</v>
          </cell>
          <cell r="H127" t="str">
            <v>x</v>
          </cell>
          <cell r="J127">
            <v>33361</v>
          </cell>
          <cell r="L127" t="str">
            <v>Nam</v>
          </cell>
          <cell r="M127" t="str">
            <v>163143398</v>
          </cell>
          <cell r="N127" t="str">
            <v>Nhà số 2, Ngách 52, Ngõ 337 Cầu Giấy, Hà Nội</v>
          </cell>
          <cell r="P127" t="str">
            <v>01656 064 319</v>
          </cell>
        </row>
        <row r="128">
          <cell r="B128" t="str">
            <v>Nguyễn Tuấn Anh</v>
          </cell>
          <cell r="C128" t="str">
            <v>LTV</v>
          </cell>
          <cell r="D128" t="str">
            <v>Java</v>
          </cell>
          <cell r="F128" t="str">
            <v>Trung tâm phần mềm SU1</v>
          </cell>
          <cell r="G128">
            <v>41379</v>
          </cell>
          <cell r="H128" t="str">
            <v>x</v>
          </cell>
          <cell r="J128">
            <v>33580</v>
          </cell>
          <cell r="L128" t="str">
            <v>Nam</v>
          </cell>
          <cell r="M128" t="str">
            <v>017029121</v>
          </cell>
          <cell r="N128" t="str">
            <v>Số nhà 15 ngõ 32 phố Đỗ Đức Dục, Cầu Giấy, Hà Nội</v>
          </cell>
          <cell r="P128" t="str">
            <v>01696 058 766</v>
          </cell>
        </row>
        <row r="129">
          <cell r="B129" t="str">
            <v>Ninh Thị Nga</v>
          </cell>
          <cell r="C129" t="str">
            <v>Tester</v>
          </cell>
          <cell r="D129" t="str">
            <v>Tester</v>
          </cell>
          <cell r="F129" t="str">
            <v>Phòng phần mềm</v>
          </cell>
          <cell r="G129">
            <v>41465</v>
          </cell>
          <cell r="H129" t="str">
            <v>x</v>
          </cell>
          <cell r="J129">
            <v>32508</v>
          </cell>
          <cell r="L129" t="str">
            <v>Nữ</v>
          </cell>
          <cell r="N129" t="str">
            <v>274 Lê Duẩn, Phường Trung Phụng, Quận Hai Bà Trưng, Hà Nội</v>
          </cell>
          <cell r="P129" t="str">
            <v>0972966382</v>
          </cell>
        </row>
        <row r="130">
          <cell r="B130" t="str">
            <v>Hồ Nhật Minh</v>
          </cell>
          <cell r="C130" t="str">
            <v>Dev Java</v>
          </cell>
          <cell r="D130" t="str">
            <v>Java</v>
          </cell>
          <cell r="F130" t="str">
            <v>Phòng phần mềm</v>
          </cell>
          <cell r="G130">
            <v>41473</v>
          </cell>
          <cell r="H130" t="str">
            <v>x</v>
          </cell>
          <cell r="I130">
            <v>41475</v>
          </cell>
          <cell r="J130">
            <v>30713</v>
          </cell>
          <cell r="L130" t="str">
            <v>Nam</v>
          </cell>
          <cell r="N130" t="str">
            <v>99 Nguyễn Khang Yên Hòa Cầu Giấy Hà Nội</v>
          </cell>
          <cell r="P130" t="str">
            <v>0984309808</v>
          </cell>
        </row>
        <row r="131">
          <cell r="B131" t="str">
            <v>Lê Xuân Bách</v>
          </cell>
          <cell r="C131" t="str">
            <v>Dev IOS</v>
          </cell>
          <cell r="D131" t="str">
            <v>Iphone</v>
          </cell>
          <cell r="F131" t="str">
            <v>Phòng phần mềm</v>
          </cell>
          <cell r="G131">
            <v>41477</v>
          </cell>
          <cell r="H131" t="str">
            <v>x</v>
          </cell>
          <cell r="I131">
            <v>41579</v>
          </cell>
          <cell r="J131">
            <v>33026</v>
          </cell>
          <cell r="L131" t="str">
            <v>Nam</v>
          </cell>
          <cell r="N131" t="str">
            <v>21B khu tập thể TC2 - Xuân Đỉnh - Từ Liêm - Hà Nội</v>
          </cell>
          <cell r="P131" t="str">
            <v>0120 557 4986</v>
          </cell>
        </row>
        <row r="132">
          <cell r="B132" t="str">
            <v>Quách Ngọc Tâm</v>
          </cell>
          <cell r="C132" t="str">
            <v>LTV</v>
          </cell>
          <cell r="D132" t="str">
            <v>IOS</v>
          </cell>
          <cell r="F132" t="str">
            <v>Trung tâm phần mềm SU1</v>
          </cell>
          <cell r="G132">
            <v>41386</v>
          </cell>
          <cell r="H132" t="str">
            <v>x</v>
          </cell>
          <cell r="J132">
            <v>32088</v>
          </cell>
          <cell r="L132" t="str">
            <v>Nam</v>
          </cell>
          <cell r="M132" t="str">
            <v>113279118</v>
          </cell>
          <cell r="N132" t="str">
            <v>Mỹ Đình, Hà Nội</v>
          </cell>
          <cell r="P132" t="str">
            <v>0974 662 046</v>
          </cell>
        </row>
        <row r="133">
          <cell r="B133" t="str">
            <v>Nguyễn Đức Quyền</v>
          </cell>
          <cell r="C133" t="str">
            <v>PM</v>
          </cell>
          <cell r="F133" t="str">
            <v>Phòng phần mềm</v>
          </cell>
          <cell r="G133">
            <v>41487</v>
          </cell>
          <cell r="H133" t="str">
            <v>x</v>
          </cell>
          <cell r="I133">
            <v>41526</v>
          </cell>
          <cell r="J133">
            <v>30032</v>
          </cell>
          <cell r="L133" t="str">
            <v>Nam</v>
          </cell>
          <cell r="N133" t="str">
            <v>P412 - Nơ 20-Khu đô thị Pháp vân-Hoàng Liệt-Hoàng Mai-Hà Nội</v>
          </cell>
          <cell r="P133" t="str">
            <v>0984404330</v>
          </cell>
        </row>
        <row r="134">
          <cell r="B134" t="str">
            <v>Vũ Đức Chính</v>
          </cell>
          <cell r="C134" t="str">
            <v>Dev PHP</v>
          </cell>
          <cell r="D134" t="str">
            <v>PHP</v>
          </cell>
          <cell r="F134" t="str">
            <v>Phòng phần mềm</v>
          </cell>
          <cell r="G134">
            <v>41522</v>
          </cell>
          <cell r="H134" t="str">
            <v>x</v>
          </cell>
          <cell r="I134">
            <v>41526</v>
          </cell>
          <cell r="J134">
            <v>32436</v>
          </cell>
          <cell r="L134" t="str">
            <v>Nam</v>
          </cell>
          <cell r="N134" t="str">
            <v>143 Nguyễn Thái Học, Quang Trung, Hà Đông, Hà Nội</v>
          </cell>
          <cell r="P134" t="str">
            <v>0949201088</v>
          </cell>
        </row>
        <row r="135">
          <cell r="B135" t="str">
            <v>Hoàng Mạnh Trường</v>
          </cell>
          <cell r="C135" t="str">
            <v>LTV</v>
          </cell>
          <cell r="D135" t="str">
            <v>IOS</v>
          </cell>
          <cell r="F135" t="str">
            <v>Trung tâm phần mềm SU1</v>
          </cell>
          <cell r="G135">
            <v>41534</v>
          </cell>
          <cell r="H135" t="str">
            <v>x</v>
          </cell>
          <cell r="J135">
            <v>33231</v>
          </cell>
          <cell r="L135" t="str">
            <v>Nam</v>
          </cell>
          <cell r="M135" t="str">
            <v>186915642</v>
          </cell>
          <cell r="N135" t="str">
            <v>Đường Đồng Bông, Cầu Giấy, Hà Nội</v>
          </cell>
          <cell r="P135" t="str">
            <v>01689922025</v>
          </cell>
        </row>
        <row r="136">
          <cell r="B136" t="str">
            <v>Nguyễn Đăng Phương</v>
          </cell>
          <cell r="C136" t="str">
            <v>Dev Android</v>
          </cell>
          <cell r="D136" t="str">
            <v>Android</v>
          </cell>
          <cell r="F136" t="str">
            <v>Phòng phần mềm</v>
          </cell>
          <cell r="G136">
            <v>41540</v>
          </cell>
          <cell r="H136" t="str">
            <v>x</v>
          </cell>
          <cell r="I136">
            <v>41607</v>
          </cell>
          <cell r="J136">
            <v>32985</v>
          </cell>
          <cell r="L136" t="str">
            <v>Nam</v>
          </cell>
          <cell r="N136" t="str">
            <v>Ngõ 1,  Phạm Văn Đồng, Cầu Giấy, Hà Nội</v>
          </cell>
          <cell r="P136" t="str">
            <v>097 353 0696</v>
          </cell>
        </row>
        <row r="137">
          <cell r="B137" t="str">
            <v>Quách Ngọc Tâm</v>
          </cell>
          <cell r="C137" t="str">
            <v>iOS Dev</v>
          </cell>
          <cell r="D137" t="str">
            <v>IOS</v>
          </cell>
          <cell r="E137" t="str">
            <v>SD4</v>
          </cell>
          <cell r="F137" t="str">
            <v>Phòng Phát triển phần mềm</v>
          </cell>
          <cell r="G137">
            <v>42278</v>
          </cell>
          <cell r="J137">
            <v>32088</v>
          </cell>
          <cell r="L137" t="str">
            <v>Nam</v>
          </cell>
          <cell r="N137" t="str">
            <v>Mỹ Đình, Hà Nội</v>
          </cell>
          <cell r="P137" t="str">
            <v>0974 662 046</v>
          </cell>
        </row>
        <row r="138">
          <cell r="B138" t="str">
            <v>Nguyễn Văn Thiệu</v>
          </cell>
          <cell r="C138" t="str">
            <v>NV TKĐH</v>
          </cell>
          <cell r="D138" t="str">
            <v>Graphic Designer</v>
          </cell>
          <cell r="F138" t="str">
            <v>Phòng Phát triển phần mềm</v>
          </cell>
          <cell r="G138">
            <v>41485</v>
          </cell>
          <cell r="H138" t="str">
            <v>x</v>
          </cell>
          <cell r="I138" t="str">
            <v>30/3/2015</v>
          </cell>
          <cell r="J138">
            <v>31871</v>
          </cell>
          <cell r="L138" t="str">
            <v>Nam</v>
          </cell>
          <cell r="M138" t="str">
            <v>012459908</v>
          </cell>
          <cell r="N138" t="str">
            <v>32 ngõ 226 - Tân Mai - Hoàng Mai - Hà Nội</v>
          </cell>
          <cell r="P138" t="str">
            <v>01666914135</v>
          </cell>
        </row>
        <row r="139">
          <cell r="B139" t="str">
            <v>Đặng Diệu Linh</v>
          </cell>
          <cell r="C139" t="str">
            <v>NV HCTH</v>
          </cell>
          <cell r="D139" t="str">
            <v>HC TH</v>
          </cell>
          <cell r="E139" t="str">
            <v>BO</v>
          </cell>
          <cell r="F139" t="str">
            <v>Phòng HCTH</v>
          </cell>
          <cell r="G139">
            <v>41423</v>
          </cell>
          <cell r="J139">
            <v>31224</v>
          </cell>
          <cell r="L139" t="str">
            <v>Nữ</v>
          </cell>
          <cell r="M139" t="str">
            <v>012283625</v>
          </cell>
          <cell r="N139" t="str">
            <v>58/41 phố Vọng, Q. Hai Bà Trưng, Hà Nội</v>
          </cell>
          <cell r="P139" t="str">
            <v>0902 204 062</v>
          </cell>
        </row>
        <row r="140">
          <cell r="B140" t="str">
            <v>Nguyễn Công Đỗ</v>
          </cell>
          <cell r="C140" t="str">
            <v>Lập trình viên</v>
          </cell>
          <cell r="D140" t="str">
            <v>PHP</v>
          </cell>
          <cell r="F140" t="str">
            <v>Phòng Phát triển phần mềm</v>
          </cell>
          <cell r="G140">
            <v>41442</v>
          </cell>
          <cell r="H140" t="str">
            <v>x</v>
          </cell>
          <cell r="I140" t="str">
            <v>04/03/2016</v>
          </cell>
          <cell r="J140">
            <v>33273</v>
          </cell>
          <cell r="K140">
            <v>42404</v>
          </cell>
          <cell r="L140" t="str">
            <v>Nam</v>
          </cell>
          <cell r="M140" t="str">
            <v>012897485</v>
          </cell>
          <cell r="N140" t="str">
            <v>Việt Hùng, Đông Anh, Hà Nội</v>
          </cell>
          <cell r="P140" t="str">
            <v>01665680794</v>
          </cell>
        </row>
        <row r="141">
          <cell r="B141" t="str">
            <v>Phạm Văn Thịnh</v>
          </cell>
          <cell r="C141" t="str">
            <v>LTV</v>
          </cell>
          <cell r="D141" t="str">
            <v>IOS</v>
          </cell>
          <cell r="F141" t="str">
            <v>Phòng Phát triển phần mềm</v>
          </cell>
          <cell r="G141">
            <v>41649</v>
          </cell>
          <cell r="H141" t="str">
            <v>x</v>
          </cell>
          <cell r="J141">
            <v>33506</v>
          </cell>
          <cell r="L141" t="str">
            <v>Nam</v>
          </cell>
          <cell r="M141" t="str">
            <v>151847574</v>
          </cell>
          <cell r="N141" t="str">
            <v>Số 16B, ngách 22, ngõ 1064, Thanh Trì, Hoàng Mai, Hà Nội</v>
          </cell>
          <cell r="P141" t="str">
            <v>0165 628 6589</v>
          </cell>
        </row>
        <row r="142">
          <cell r="B142" t="str">
            <v>Dương Thanh Tùng</v>
          </cell>
          <cell r="C142" t="str">
            <v>LTV</v>
          </cell>
          <cell r="D142" t="str">
            <v>IOS</v>
          </cell>
          <cell r="F142" t="str">
            <v>Trung tâm phần mềm SU1</v>
          </cell>
          <cell r="G142">
            <v>41582</v>
          </cell>
          <cell r="H142" t="str">
            <v>x</v>
          </cell>
          <cell r="J142">
            <v>33547</v>
          </cell>
          <cell r="L142" t="str">
            <v>Nam</v>
          </cell>
          <cell r="M142" t="str">
            <v>013106057</v>
          </cell>
          <cell r="N142" t="str">
            <v>Số 2 Ngách 33 Ngõ 134 - Lê Trọng Tấn - Thanh Xuân - Hà Nội</v>
          </cell>
          <cell r="P142" t="str">
            <v>0166 258 8942</v>
          </cell>
        </row>
        <row r="143">
          <cell r="B143" t="str">
            <v>Hoàng Công Phúc</v>
          </cell>
          <cell r="C143" t="str">
            <v>LTV</v>
          </cell>
          <cell r="D143" t="str">
            <v>PHP</v>
          </cell>
          <cell r="F143" t="str">
            <v>Phòng Phát triển phần mềm</v>
          </cell>
          <cell r="G143">
            <v>41688</v>
          </cell>
          <cell r="H143" t="str">
            <v>x</v>
          </cell>
          <cell r="J143">
            <v>31835</v>
          </cell>
          <cell r="L143" t="str">
            <v>Nam</v>
          </cell>
          <cell r="M143" t="str">
            <v>113208854</v>
          </cell>
          <cell r="N143" t="str">
            <v>Số 10 Nguyễn Đổng Chi, Hồ Tùng Mậu, Từ Liêm, Hà Nội</v>
          </cell>
          <cell r="P143" t="str">
            <v>0972 607 988</v>
          </cell>
        </row>
        <row r="144">
          <cell r="B144" t="str">
            <v>Nguyễn Danh Bằng</v>
          </cell>
          <cell r="C144" t="str">
            <v>Lập trình viên</v>
          </cell>
          <cell r="D144" t="str">
            <v>PHP</v>
          </cell>
          <cell r="F144" t="str">
            <v>Phòng Phát triển phần mềm</v>
          </cell>
          <cell r="G144">
            <v>41682</v>
          </cell>
          <cell r="H144" t="str">
            <v>x</v>
          </cell>
          <cell r="I144">
            <v>42245</v>
          </cell>
          <cell r="J144">
            <v>32058</v>
          </cell>
          <cell r="L144" t="str">
            <v>Nam</v>
          </cell>
          <cell r="M144">
            <v>112259497</v>
          </cell>
          <cell r="N144" t="str">
            <v>Văn Quán - Hà Đông - Hà Nội</v>
          </cell>
          <cell r="P144" t="str">
            <v>0972 683 715</v>
          </cell>
        </row>
        <row r="145">
          <cell r="B145" t="str">
            <v>Nguyễn Văn Quản</v>
          </cell>
          <cell r="C145" t="str">
            <v>Nhân viên Kinh doanh</v>
          </cell>
          <cell r="D145" t="str">
            <v>Sales</v>
          </cell>
          <cell r="F145" t="str">
            <v>Trung tâm phần mềm SU1</v>
          </cell>
          <cell r="G145">
            <v>41696</v>
          </cell>
          <cell r="H145" t="str">
            <v>x</v>
          </cell>
          <cell r="J145">
            <v>33800</v>
          </cell>
          <cell r="L145" t="str">
            <v>Nam</v>
          </cell>
          <cell r="M145" t="str">
            <v>163105934</v>
          </cell>
          <cell r="N145" t="str">
            <v>Số nhà 4B Ngách 56, Ngõ 105 Doãn Kế Thiện, Mai Dịch, Cầu Giấy, Hà Nội</v>
          </cell>
          <cell r="P145" t="str">
            <v>01674 087 989</v>
          </cell>
        </row>
        <row r="146">
          <cell r="B146" t="str">
            <v>Nguyễn Thị Dinh</v>
          </cell>
          <cell r="C146" t="str">
            <v>Tester</v>
          </cell>
          <cell r="D146" t="str">
            <v>Testing</v>
          </cell>
          <cell r="F146" t="str">
            <v>Trung tâm phần mềm SU1</v>
          </cell>
          <cell r="G146">
            <v>41641</v>
          </cell>
          <cell r="H146" t="str">
            <v>x</v>
          </cell>
          <cell r="J146">
            <v>33108</v>
          </cell>
          <cell r="L146" t="str">
            <v>Nữ</v>
          </cell>
          <cell r="M146" t="str">
            <v>151784707</v>
          </cell>
          <cell r="N146" t="str">
            <v>Từ Liêm, Hà Nội</v>
          </cell>
          <cell r="P146" t="str">
            <v>0972 192 308</v>
          </cell>
        </row>
        <row r="147">
          <cell r="B147" t="str">
            <v>Nguyễn Văn Luân</v>
          </cell>
          <cell r="C147" t="str">
            <v>LTV</v>
          </cell>
          <cell r="D147" t="str">
            <v>IOS</v>
          </cell>
          <cell r="F147" t="str">
            <v>Phòng Phát triển phần mềm</v>
          </cell>
          <cell r="G147">
            <v>41694</v>
          </cell>
          <cell r="H147" t="str">
            <v>x</v>
          </cell>
          <cell r="J147">
            <v>32934</v>
          </cell>
          <cell r="L147" t="str">
            <v>Nam</v>
          </cell>
          <cell r="M147" t="str">
            <v>121985987</v>
          </cell>
          <cell r="N147" t="str">
            <v>Nguyên Xá - Minh Khai - Từ Liêm - Hà Nội</v>
          </cell>
          <cell r="P147" t="str">
            <v>0973 989 200</v>
          </cell>
        </row>
        <row r="148">
          <cell r="B148" t="str">
            <v>Nguyễn Mạnh Thắng</v>
          </cell>
          <cell r="C148" t="str">
            <v>LTV</v>
          </cell>
          <cell r="D148" t="str">
            <v>PHP</v>
          </cell>
          <cell r="F148" t="str">
            <v>Phòng Phát triển phần mềm</v>
          </cell>
          <cell r="G148">
            <v>41702</v>
          </cell>
          <cell r="H148" t="str">
            <v>x</v>
          </cell>
          <cell r="J148">
            <v>30640</v>
          </cell>
          <cell r="L148" t="str">
            <v>Nam</v>
          </cell>
          <cell r="M148" t="str">
            <v>135133019</v>
          </cell>
          <cell r="N148" t="str">
            <v>Giáp Nhất - Nhân Chính - Hà Nội</v>
          </cell>
          <cell r="P148" t="str">
            <v>0915596635</v>
          </cell>
        </row>
        <row r="149">
          <cell r="B149" t="str">
            <v>Ninh Xuân Nhân</v>
          </cell>
          <cell r="C149" t="str">
            <v>Lập trình viên</v>
          </cell>
          <cell r="D149" t="str">
            <v>Android</v>
          </cell>
          <cell r="F149" t="str">
            <v>Phòng Phát triển phần mềm</v>
          </cell>
          <cell r="G149">
            <v>41702</v>
          </cell>
          <cell r="H149" t="str">
            <v>x</v>
          </cell>
          <cell r="I149" t="str">
            <v>26/3/2015</v>
          </cell>
          <cell r="J149">
            <v>31448</v>
          </cell>
          <cell r="L149" t="str">
            <v>Nam</v>
          </cell>
          <cell r="M149">
            <v>162785402</v>
          </cell>
          <cell r="N149" t="str">
            <v>123/68-Quan Hoa -Cầu Giấy-Hà Nội</v>
          </cell>
          <cell r="P149" t="str">
            <v>01678891852</v>
          </cell>
        </row>
        <row r="150">
          <cell r="B150" t="str">
            <v>Phạm Thị Liên</v>
          </cell>
          <cell r="C150" t="str">
            <v>LTV</v>
          </cell>
          <cell r="D150" t="str">
            <v>Cắt HTML/CSS</v>
          </cell>
          <cell r="F150" t="str">
            <v>Phòng Phát triển phần mềm</v>
          </cell>
          <cell r="G150">
            <v>41699</v>
          </cell>
          <cell r="H150" t="str">
            <v>x</v>
          </cell>
          <cell r="J150">
            <v>30856</v>
          </cell>
          <cell r="L150" t="str">
            <v>Nữ</v>
          </cell>
          <cell r="M150" t="str">
            <v>145172118</v>
          </cell>
          <cell r="N150" t="str">
            <v>Nhà số 8 - Ngõ 19 - Nguyễn Thị Định - Trung Hòa - Cầu Giấy - Hà Nội</v>
          </cell>
          <cell r="P150" t="str">
            <v>01688370038</v>
          </cell>
        </row>
        <row r="151">
          <cell r="B151" t="str">
            <v>Phùng Văn Thủy</v>
          </cell>
          <cell r="C151" t="str">
            <v>LTV</v>
          </cell>
          <cell r="D151" t="str">
            <v>PHP</v>
          </cell>
          <cell r="F151" t="str">
            <v>Phòng Phát triển phần mềm</v>
          </cell>
          <cell r="G151">
            <v>41708</v>
          </cell>
          <cell r="H151" t="str">
            <v>x</v>
          </cell>
          <cell r="J151">
            <v>32168</v>
          </cell>
          <cell r="L151" t="str">
            <v>Nam</v>
          </cell>
          <cell r="M151" t="str">
            <v>100879425</v>
          </cell>
          <cell r="N151" t="str">
            <v>Yên Xá - Hà Đông - Hà Nội</v>
          </cell>
          <cell r="P151" t="str">
            <v>01699 014 460</v>
          </cell>
        </row>
        <row r="152">
          <cell r="B152" t="str">
            <v>Vương Văn Phúc</v>
          </cell>
          <cell r="C152" t="str">
            <v>LTV</v>
          </cell>
          <cell r="D152" t="str">
            <v>PHP</v>
          </cell>
          <cell r="F152" t="str">
            <v>Phòng Phát triển phần mềm</v>
          </cell>
          <cell r="G152">
            <v>41701</v>
          </cell>
          <cell r="H152" t="str">
            <v>x</v>
          </cell>
          <cell r="J152">
            <v>32443</v>
          </cell>
          <cell r="L152" t="str">
            <v>Nam</v>
          </cell>
          <cell r="M152" t="str">
            <v>012589984</v>
          </cell>
          <cell r="N152" t="str">
            <v>Số nhà 76 - Tập thể K51 - Ngõ 4K5 - Phố Ao Sen - Hà Đông - Hà Nội</v>
          </cell>
          <cell r="P152" t="str">
            <v>0936 654 694</v>
          </cell>
        </row>
        <row r="153">
          <cell r="B153" t="str">
            <v>Đào Duy Thủy</v>
          </cell>
          <cell r="C153" t="str">
            <v>Lập trình viên</v>
          </cell>
          <cell r="D153" t="str">
            <v>IOS</v>
          </cell>
          <cell r="F153" t="str">
            <v>Phòng Phát triển phần mềm</v>
          </cell>
          <cell r="G153">
            <v>41704</v>
          </cell>
          <cell r="H153" t="str">
            <v>x</v>
          </cell>
          <cell r="I153" t="str">
            <v>11/4/2015</v>
          </cell>
          <cell r="J153">
            <v>33033</v>
          </cell>
          <cell r="L153" t="str">
            <v>Nam</v>
          </cell>
          <cell r="M153" t="str">
            <v>121796513</v>
          </cell>
          <cell r="N153" t="str">
            <v>Nghĩa Thượng, Minh Đức,Việt Yên, Bắc Giang</v>
          </cell>
          <cell r="P153" t="str">
            <v>01675 365 123</v>
          </cell>
        </row>
        <row r="154">
          <cell r="B154" t="str">
            <v>Trần Cao Cương</v>
          </cell>
          <cell r="C154" t="str">
            <v>Senior Manager Assistant</v>
          </cell>
          <cell r="D154" t="str">
            <v>PHP</v>
          </cell>
          <cell r="E154" t="str">
            <v>SD6</v>
          </cell>
          <cell r="F154" t="str">
            <v>Phòng Phát triển phần mềm</v>
          </cell>
          <cell r="G154">
            <v>41569</v>
          </cell>
          <cell r="J154">
            <v>32157</v>
          </cell>
          <cell r="K154">
            <v>42750</v>
          </cell>
          <cell r="L154" t="str">
            <v>Nam</v>
          </cell>
          <cell r="M154" t="str">
            <v>112008538</v>
          </cell>
          <cell r="N154" t="str">
            <v>38 Hoàng Mai, P.Trương Định, Hai Bà Trưng, Hà Nội</v>
          </cell>
          <cell r="P154" t="str">
            <v>0947 661 441</v>
          </cell>
        </row>
        <row r="155">
          <cell r="B155" t="str">
            <v>Đỗ Văn Toàn</v>
          </cell>
          <cell r="C155" t="str">
            <v>LTV</v>
          </cell>
          <cell r="D155">
            <v>0</v>
          </cell>
          <cell r="F155" t="str">
            <v>Trung tâm phần mềm SU1</v>
          </cell>
          <cell r="G155">
            <v>41712</v>
          </cell>
          <cell r="H155" t="str">
            <v>x</v>
          </cell>
          <cell r="J155">
            <v>33300</v>
          </cell>
          <cell r="L155" t="str">
            <v>Nam</v>
          </cell>
          <cell r="M155" t="str">
            <v>031 750 875</v>
          </cell>
          <cell r="N155" t="str">
            <v xml:space="preserve"> Số 5, tổ 26, phường Dịch Vọng, Cầu Giấy, Hà Nội</v>
          </cell>
          <cell r="P155" t="str">
            <v xml:space="preserve">01656 224 865 </v>
          </cell>
        </row>
        <row r="156">
          <cell r="B156" t="str">
            <v>Phạm Minh Len</v>
          </cell>
          <cell r="C156" t="str">
            <v>Lập trình viên</v>
          </cell>
          <cell r="D156" t="str">
            <v>IOS</v>
          </cell>
          <cell r="F156" t="str">
            <v>Phòng Phát triển phần mềm</v>
          </cell>
          <cell r="G156">
            <v>41641</v>
          </cell>
          <cell r="H156" t="str">
            <v>x</v>
          </cell>
          <cell r="J156">
            <v>32304</v>
          </cell>
          <cell r="L156" t="str">
            <v>Nữ</v>
          </cell>
          <cell r="M156" t="str">
            <v>162828916</v>
          </cell>
          <cell r="N156" t="str">
            <v>Phùng Khoang - Trung Văn - Từ Liêm - Hà Nội</v>
          </cell>
          <cell r="P156" t="str">
            <v>0915 205 965</v>
          </cell>
        </row>
        <row r="157">
          <cell r="B157" t="str">
            <v>Lê Văn Hưng (02)</v>
          </cell>
          <cell r="C157" t="str">
            <v>LTV</v>
          </cell>
          <cell r="D157" t="str">
            <v>Java</v>
          </cell>
          <cell r="F157" t="str">
            <v>Trung tâm phần mềm SU1</v>
          </cell>
          <cell r="G157">
            <v>41712</v>
          </cell>
          <cell r="H157" t="str">
            <v>x</v>
          </cell>
          <cell r="J157">
            <v>33925</v>
          </cell>
          <cell r="L157" t="str">
            <v>Nam</v>
          </cell>
          <cell r="M157" t="str">
            <v>145444490</v>
          </cell>
          <cell r="N157" t="str">
            <v>Ngõ 20, Hồ Tùng Mậu, Cầu Giấy, Hà Nội</v>
          </cell>
          <cell r="P157" t="str">
            <v>01655 215 705</v>
          </cell>
        </row>
        <row r="158">
          <cell r="B158" t="str">
            <v>Nguyễn Văn Thắng</v>
          </cell>
          <cell r="C158" t="str">
            <v>LTV</v>
          </cell>
          <cell r="D158" t="str">
            <v>IOS</v>
          </cell>
          <cell r="F158" t="str">
            <v>Trung tâm phần mềm SU1</v>
          </cell>
          <cell r="G158">
            <v>41712</v>
          </cell>
          <cell r="H158" t="str">
            <v>x</v>
          </cell>
          <cell r="J158">
            <v>33283</v>
          </cell>
          <cell r="L158" t="str">
            <v>Nam</v>
          </cell>
          <cell r="M158" t="str">
            <v>017034857</v>
          </cell>
          <cell r="N158" t="str">
            <v>Ngõ 58 - Nguyễn Khánh Toàn - Cầu Giấy - Hà Nội</v>
          </cell>
          <cell r="P158" t="str">
            <v>01674548302</v>
          </cell>
        </row>
        <row r="159">
          <cell r="B159" t="str">
            <v>Nguyễn Văn Quyển</v>
          </cell>
          <cell r="C159" t="str">
            <v>LTV</v>
          </cell>
          <cell r="D159" t="str">
            <v>IOS</v>
          </cell>
          <cell r="F159" t="str">
            <v>Trung tâm phần mềm SU1</v>
          </cell>
          <cell r="G159">
            <v>41712</v>
          </cell>
          <cell r="H159" t="str">
            <v>x</v>
          </cell>
          <cell r="J159">
            <v>33811</v>
          </cell>
          <cell r="L159" t="str">
            <v>Nam</v>
          </cell>
          <cell r="M159" t="str">
            <v>142622897</v>
          </cell>
          <cell r="N159" t="str">
            <v>Ngõ 2, Hồ Tùng Mậu, Cầu Giấy, Hà Nội</v>
          </cell>
          <cell r="P159" t="str">
            <v>01649645007</v>
          </cell>
        </row>
        <row r="160">
          <cell r="B160" t="str">
            <v>Dương Hữu Hiếu</v>
          </cell>
          <cell r="C160" t="str">
            <v>LTV</v>
          </cell>
          <cell r="D160" t="str">
            <v>IOS</v>
          </cell>
          <cell r="F160" t="str">
            <v>Trung tâm phần mềm SU1</v>
          </cell>
          <cell r="G160">
            <v>41712</v>
          </cell>
          <cell r="H160" t="str">
            <v>x</v>
          </cell>
          <cell r="J160">
            <v>33712</v>
          </cell>
          <cell r="L160" t="str">
            <v>Nam</v>
          </cell>
          <cell r="M160">
            <v>101091216</v>
          </cell>
          <cell r="N160" t="str">
            <v>101B, KTX Ngoại Ngữ, 144 Xuân Thủy, Cầu Giấy, Hà Nội</v>
          </cell>
          <cell r="P160" t="str">
            <v>01654415626</v>
          </cell>
        </row>
        <row r="161">
          <cell r="B161" t="str">
            <v>Lê Khánh Trình</v>
          </cell>
          <cell r="C161" t="str">
            <v>LTV</v>
          </cell>
          <cell r="D161">
            <v>0</v>
          </cell>
          <cell r="F161" t="str">
            <v>Trung tâm phần mềm SU1</v>
          </cell>
          <cell r="G161">
            <v>41712</v>
          </cell>
          <cell r="H161" t="str">
            <v>x</v>
          </cell>
          <cell r="J161">
            <v>33836</v>
          </cell>
          <cell r="L161" t="str">
            <v>Nam</v>
          </cell>
          <cell r="M161">
            <v>174034463</v>
          </cell>
          <cell r="N161" t="str">
            <v>Số 1, ngách 389/140, tổ 49, phường Dịch Vọng Hậu, Cầu Giấy, Hà Nội.</v>
          </cell>
          <cell r="P161" t="str">
            <v>0166.770.3512</v>
          </cell>
        </row>
        <row r="162">
          <cell r="B162" t="str">
            <v>Mai Việt Anh</v>
          </cell>
          <cell r="C162" t="str">
            <v>LTV</v>
          </cell>
          <cell r="D162">
            <v>0</v>
          </cell>
          <cell r="F162" t="str">
            <v>Trung tâm phần mềm SU1</v>
          </cell>
          <cell r="G162">
            <v>41712</v>
          </cell>
          <cell r="H162" t="str">
            <v>x</v>
          </cell>
          <cell r="J162">
            <v>33888</v>
          </cell>
          <cell r="L162" t="str">
            <v>Nam</v>
          </cell>
          <cell r="M162">
            <v>151913178</v>
          </cell>
          <cell r="N162" t="str">
            <v>Xóm  2, thôn Phú Đô, Từ Liêm, Hà Nội</v>
          </cell>
          <cell r="P162" t="str">
            <v>010672937607</v>
          </cell>
        </row>
        <row r="163">
          <cell r="B163" t="str">
            <v>Nguyễn Thế Anh</v>
          </cell>
          <cell r="C163" t="str">
            <v>LTV</v>
          </cell>
          <cell r="D163" t="str">
            <v>IOS</v>
          </cell>
          <cell r="F163" t="str">
            <v>Trung tâm phần mềm SU1</v>
          </cell>
          <cell r="G163">
            <v>41712</v>
          </cell>
          <cell r="H163" t="str">
            <v>x</v>
          </cell>
          <cell r="J163">
            <v>33729</v>
          </cell>
          <cell r="L163" t="str">
            <v>Nam</v>
          </cell>
          <cell r="M163" t="str">
            <v>017109134</v>
          </cell>
          <cell r="N163" t="str">
            <v>Mễ Trì Hạ - Từ Liêm - Hà Nội</v>
          </cell>
          <cell r="P163" t="str">
            <v>01677260799</v>
          </cell>
        </row>
        <row r="164">
          <cell r="B164" t="str">
            <v>Nguyễn Văn Điềm</v>
          </cell>
          <cell r="C164" t="str">
            <v>LTV</v>
          </cell>
          <cell r="D164">
            <v>0</v>
          </cell>
          <cell r="F164" t="str">
            <v>Trung tâm phần mềm SU1</v>
          </cell>
          <cell r="G164">
            <v>41712</v>
          </cell>
          <cell r="H164" t="str">
            <v>x</v>
          </cell>
          <cell r="J164">
            <v>33926</v>
          </cell>
          <cell r="L164" t="str">
            <v>Nam</v>
          </cell>
          <cell r="M164">
            <v>125393351</v>
          </cell>
          <cell r="N164" t="str">
            <v>Xóm 2 - Mễ Trì Hạ - Từ Liêm - Hà Nội</v>
          </cell>
          <cell r="P164" t="str">
            <v>0989 917 296</v>
          </cell>
        </row>
        <row r="165">
          <cell r="B165" t="str">
            <v>Phạm Văn Cầu</v>
          </cell>
          <cell r="C165" t="str">
            <v>LTV</v>
          </cell>
          <cell r="D165" t="str">
            <v>IOS</v>
          </cell>
          <cell r="F165" t="str">
            <v>Trung tâm phần mềm SU1</v>
          </cell>
          <cell r="G165">
            <v>41712</v>
          </cell>
          <cell r="H165" t="str">
            <v>x</v>
          </cell>
          <cell r="J165">
            <v>33810</v>
          </cell>
          <cell r="L165" t="str">
            <v>Nam</v>
          </cell>
          <cell r="M165" t="str">
            <v>163219264</v>
          </cell>
          <cell r="N165" t="str">
            <v>Xóm 1, Mễ Trì Hạ, Từ Liêm, Hà Nội.</v>
          </cell>
          <cell r="P165" t="str">
            <v>01687344566</v>
          </cell>
        </row>
        <row r="166">
          <cell r="B166" t="str">
            <v>Hoàng Thị Hoa</v>
          </cell>
          <cell r="C166" t="str">
            <v>LTV</v>
          </cell>
          <cell r="D166" t="str">
            <v>QA</v>
          </cell>
          <cell r="F166" t="str">
            <v>Trung tâm phần mềm SU1</v>
          </cell>
          <cell r="G166">
            <v>41712</v>
          </cell>
          <cell r="H166" t="str">
            <v>x</v>
          </cell>
          <cell r="J166">
            <v>33835</v>
          </cell>
          <cell r="L166" t="str">
            <v>Nữ</v>
          </cell>
          <cell r="M166" t="str">
            <v>017133950</v>
          </cell>
          <cell r="N166" t="str">
            <v>Vân Lũng - An Khánh - Hoài Đức - Hà Nội</v>
          </cell>
          <cell r="P166" t="str">
            <v>0904601609</v>
          </cell>
        </row>
        <row r="167">
          <cell r="B167" t="str">
            <v>Nguyễn Huy Hùng</v>
          </cell>
          <cell r="C167" t="str">
            <v>LTV</v>
          </cell>
          <cell r="D167" t="str">
            <v>Java</v>
          </cell>
          <cell r="F167" t="str">
            <v>Trung tâm phần mềm SU1</v>
          </cell>
          <cell r="G167">
            <v>41712</v>
          </cell>
          <cell r="H167" t="str">
            <v>x</v>
          </cell>
          <cell r="J167">
            <v>33906</v>
          </cell>
          <cell r="L167" t="str">
            <v>Nam</v>
          </cell>
          <cell r="M167">
            <v>151906396</v>
          </cell>
          <cell r="N167" t="str">
            <v>Phú Diễn - Từ Liêm - Hà Nội</v>
          </cell>
          <cell r="P167" t="str">
            <v>01669 756 001</v>
          </cell>
        </row>
        <row r="168">
          <cell r="B168" t="str">
            <v>Ngô Đình Nguyên</v>
          </cell>
          <cell r="C168" t="str">
            <v>LTV</v>
          </cell>
          <cell r="D168">
            <v>0</v>
          </cell>
          <cell r="F168" t="str">
            <v>Trung tâm phần mềm SU1</v>
          </cell>
          <cell r="G168">
            <v>41712</v>
          </cell>
          <cell r="H168" t="str">
            <v>x</v>
          </cell>
          <cell r="J168">
            <v>33971</v>
          </cell>
          <cell r="L168" t="str">
            <v>Nam</v>
          </cell>
          <cell r="M168">
            <v>125470626</v>
          </cell>
          <cell r="N168" t="str">
            <v>Số 10, Ngách 5/63/117, đường Trần Cung, Cầu Giấy, Hà Nội</v>
          </cell>
          <cell r="P168" t="str">
            <v>01627719970</v>
          </cell>
        </row>
        <row r="169">
          <cell r="B169" t="str">
            <v xml:space="preserve">Hoàng Hương Thảo </v>
          </cell>
          <cell r="C169" t="str">
            <v>Chuyên viên bán</v>
          </cell>
          <cell r="D169">
            <v>0</v>
          </cell>
          <cell r="F169" t="str">
            <v>Phòng KHKD</v>
          </cell>
          <cell r="G169">
            <v>41730</v>
          </cell>
          <cell r="H169" t="str">
            <v>x</v>
          </cell>
          <cell r="I169">
            <v>41767</v>
          </cell>
          <cell r="J169">
            <v>31725</v>
          </cell>
          <cell r="L169" t="str">
            <v>Nữ</v>
          </cell>
          <cell r="M169" t="str">
            <v>027186000033</v>
          </cell>
          <cell r="N169" t="str">
            <v>Tổ 4, Bằng B, P Hoàng Liệt, Q Hoàng Mai, Hà Nội</v>
          </cell>
          <cell r="P169" t="str">
            <v>0904757856</v>
          </cell>
        </row>
        <row r="170">
          <cell r="B170" t="str">
            <v>Hoàng Tuấn Anh</v>
          </cell>
          <cell r="C170" t="str">
            <v>Lập trình viên</v>
          </cell>
          <cell r="D170" t="str">
            <v>Android</v>
          </cell>
          <cell r="F170" t="str">
            <v>Phòng Phát triển phần mềm</v>
          </cell>
          <cell r="G170">
            <v>41724</v>
          </cell>
          <cell r="H170" t="str">
            <v>x</v>
          </cell>
          <cell r="I170" t="str">
            <v>27/4/2015</v>
          </cell>
          <cell r="J170">
            <v>33003</v>
          </cell>
          <cell r="L170" t="str">
            <v>Nam</v>
          </cell>
          <cell r="M170" t="str">
            <v>031552090</v>
          </cell>
          <cell r="N170" t="str">
            <v>Sau nhà thi đấu Từ Liêm, Cầu Giấy, Hà Nội</v>
          </cell>
          <cell r="P170" t="str">
            <v>01654106388</v>
          </cell>
        </row>
        <row r="171">
          <cell r="B171" t="str">
            <v>Lê Mạnh Toàn</v>
          </cell>
          <cell r="C171" t="str">
            <v>PHP Dev</v>
          </cell>
          <cell r="D171" t="str">
            <v>PHP</v>
          </cell>
          <cell r="E171" t="str">
            <v>SD3</v>
          </cell>
          <cell r="F171" t="str">
            <v>Phòng Phát triển phần mềm</v>
          </cell>
          <cell r="G171">
            <v>41708</v>
          </cell>
          <cell r="J171">
            <v>33516</v>
          </cell>
          <cell r="L171" t="str">
            <v>Nam</v>
          </cell>
          <cell r="M171" t="str">
            <v>183794501</v>
          </cell>
          <cell r="N171" t="str">
            <v>Xã Mễ Trì - Huyện Từ Liêm - TP Hà Nội</v>
          </cell>
          <cell r="P171" t="str">
            <v>0914390567</v>
          </cell>
        </row>
        <row r="172">
          <cell r="B172" t="str">
            <v>Nguyễn Kiên Quyết</v>
          </cell>
          <cell r="C172" t="str">
            <v>LTV</v>
          </cell>
          <cell r="D172" t="str">
            <v>PHP</v>
          </cell>
          <cell r="F172" t="str">
            <v>Phòng Phát triển phần mềm</v>
          </cell>
          <cell r="G172">
            <v>41744</v>
          </cell>
          <cell r="H172" t="str">
            <v>x</v>
          </cell>
          <cell r="J172">
            <v>30928</v>
          </cell>
          <cell r="L172" t="str">
            <v>Nam</v>
          </cell>
          <cell r="M172" t="str">
            <v>125106295</v>
          </cell>
          <cell r="N172" t="str">
            <v>Cáo Đỉnh - Xuân Đỉnh - Bắc Từ Liêm - Hà Nội</v>
          </cell>
          <cell r="P172" t="str">
            <v>0912878405</v>
          </cell>
        </row>
        <row r="173">
          <cell r="B173" t="str">
            <v>Đỗ Quốc Dũng</v>
          </cell>
          <cell r="C173" t="str">
            <v>LTV</v>
          </cell>
          <cell r="D173" t="str">
            <v>PHP</v>
          </cell>
          <cell r="F173" t="str">
            <v>Phòng Phát triển phần mềm</v>
          </cell>
          <cell r="G173">
            <v>41744</v>
          </cell>
          <cell r="H173" t="str">
            <v>x</v>
          </cell>
          <cell r="J173">
            <v>31880</v>
          </cell>
          <cell r="L173" t="str">
            <v>Nam</v>
          </cell>
          <cell r="M173" t="str">
            <v>012398859</v>
          </cell>
          <cell r="N173" t="str">
            <v>Số 21/4 Ông Ích Khiêm, Ba Đình, Hà Nội</v>
          </cell>
          <cell r="P173" t="str">
            <v>0904939143</v>
          </cell>
        </row>
        <row r="174">
          <cell r="B174" t="str">
            <v>Nguyễn Minh Tiến</v>
          </cell>
          <cell r="C174" t="str">
            <v>LTV</v>
          </cell>
          <cell r="D174" t="str">
            <v>IOS</v>
          </cell>
          <cell r="F174" t="str">
            <v>Trung tâm phần mềm SU1</v>
          </cell>
          <cell r="G174">
            <v>41724</v>
          </cell>
          <cell r="H174" t="str">
            <v>x</v>
          </cell>
          <cell r="J174">
            <v>33283</v>
          </cell>
          <cell r="L174" t="str">
            <v>Nam</v>
          </cell>
          <cell r="M174" t="str">
            <v>013094578</v>
          </cell>
          <cell r="N174" t="str">
            <v>Đại Vĩ -  X. Liên Hà - H.Đông Anh - T.Hà Nội</v>
          </cell>
          <cell r="P174" t="str">
            <v>0966459666</v>
          </cell>
        </row>
        <row r="175">
          <cell r="B175" t="str">
            <v>Trần Văn Việt</v>
          </cell>
          <cell r="C175" t="str">
            <v>Designer</v>
          </cell>
          <cell r="D175" t="str">
            <v>Graphic Designer</v>
          </cell>
          <cell r="E175" t="str">
            <v>GD</v>
          </cell>
          <cell r="F175" t="str">
            <v>Phòng Phát triển phần mềm</v>
          </cell>
          <cell r="G175">
            <v>41722</v>
          </cell>
          <cell r="J175">
            <v>33827</v>
          </cell>
          <cell r="L175" t="str">
            <v>Nam</v>
          </cell>
          <cell r="M175" t="str">
            <v>017093536</v>
          </cell>
          <cell r="N175" t="str">
            <v xml:space="preserve">Thủy Xuân Tiên, Chương Mỹ, Hà Nội     </v>
          </cell>
          <cell r="P175" t="str">
            <v>01675305878</v>
          </cell>
        </row>
        <row r="176">
          <cell r="B176" t="str">
            <v>Trịnh Văn Cường</v>
          </cell>
          <cell r="C176" t="str">
            <v>LTV</v>
          </cell>
          <cell r="D176" t="str">
            <v>IOS</v>
          </cell>
          <cell r="F176" t="str">
            <v>Trung tâm phần mềm SU1</v>
          </cell>
          <cell r="G176">
            <v>41744</v>
          </cell>
          <cell r="H176" t="str">
            <v>x</v>
          </cell>
          <cell r="J176">
            <v>32225</v>
          </cell>
          <cell r="L176" t="str">
            <v>Nam</v>
          </cell>
          <cell r="M176" t="str">
            <v>111979127</v>
          </cell>
          <cell r="N176" t="str">
            <v xml:space="preserve">Ngõ 97 - Phùng Khoang - Hà Đông - Hà Nội </v>
          </cell>
          <cell r="P176" t="str">
            <v>01698174847</v>
          </cell>
        </row>
        <row r="177">
          <cell r="B177" t="str">
            <v>Nguyễn Lê Duẩn</v>
          </cell>
          <cell r="C177" t="str">
            <v>LTV</v>
          </cell>
          <cell r="D177" t="str">
            <v>IOS</v>
          </cell>
          <cell r="F177" t="str">
            <v>Trung tâm phần mềm SU1</v>
          </cell>
          <cell r="G177">
            <v>41744</v>
          </cell>
          <cell r="H177" t="str">
            <v>x</v>
          </cell>
          <cell r="J177">
            <v>33341</v>
          </cell>
          <cell r="L177" t="str">
            <v>Nam</v>
          </cell>
          <cell r="M177" t="str">
            <v>162999029</v>
          </cell>
          <cell r="N177" t="str">
            <v xml:space="preserve"> Đức Diễn, Từ Liêm, Hà Nội</v>
          </cell>
          <cell r="P177" t="str">
            <v>01694178670</v>
          </cell>
        </row>
        <row r="178">
          <cell r="B178" t="str">
            <v>Lê Minh Tiên</v>
          </cell>
          <cell r="C178" t="str">
            <v>Lập trình viên</v>
          </cell>
          <cell r="D178" t="str">
            <v>PHP</v>
          </cell>
          <cell r="F178" t="str">
            <v>Phòng Phát triển phần mềm</v>
          </cell>
          <cell r="G178">
            <v>41764</v>
          </cell>
          <cell r="H178" t="str">
            <v>x</v>
          </cell>
          <cell r="I178" t="str">
            <v>11/4/2015</v>
          </cell>
          <cell r="J178">
            <v>33496</v>
          </cell>
          <cell r="L178" t="str">
            <v>Nam</v>
          </cell>
          <cell r="M178" t="str">
            <v>017046697</v>
          </cell>
          <cell r="N178" t="str">
            <v>33 Khu dịch vụ xa la, Hà Đông, Hà Nội</v>
          </cell>
          <cell r="P178" t="str">
            <v>0974798159</v>
          </cell>
        </row>
        <row r="179">
          <cell r="B179" t="str">
            <v>Trần Quốc Hưng</v>
          </cell>
          <cell r="C179" t="str">
            <v>PHP Dev</v>
          </cell>
          <cell r="D179" t="str">
            <v>PHP</v>
          </cell>
          <cell r="E179" t="str">
            <v>SD6</v>
          </cell>
          <cell r="F179" t="str">
            <v>Phòng Phát triển phần mềm</v>
          </cell>
          <cell r="G179">
            <v>41732</v>
          </cell>
          <cell r="J179">
            <v>32520</v>
          </cell>
          <cell r="K179">
            <v>42747</v>
          </cell>
          <cell r="L179" t="str">
            <v>Nam</v>
          </cell>
          <cell r="M179" t="str">
            <v>162910195</v>
          </cell>
          <cell r="N179" t="str">
            <v>Ngõ 66 Hồ Tùng Mậu, Mai Dịch, Cầu Giấy, Hà Nội</v>
          </cell>
          <cell r="P179" t="str">
            <v>0974635920</v>
          </cell>
        </row>
        <row r="180">
          <cell r="B180" t="str">
            <v>Vũ Anh Tuấn</v>
          </cell>
          <cell r="C180" t="str">
            <v>Scrum master</v>
          </cell>
          <cell r="D180" t="str">
            <v>PMO</v>
          </cell>
          <cell r="F180" t="str">
            <v>Phòng Phát triển phần mềm</v>
          </cell>
          <cell r="G180">
            <v>41778</v>
          </cell>
          <cell r="H180" t="str">
            <v>x</v>
          </cell>
          <cell r="J180">
            <v>30349</v>
          </cell>
          <cell r="L180" t="str">
            <v>Nam</v>
          </cell>
          <cell r="M180" t="str">
            <v>012398141</v>
          </cell>
          <cell r="N180" t="str">
            <v>310-b2 tổ 28, Dịch Vọng Hậu, Cầu Giấy, Hà Nội</v>
          </cell>
          <cell r="P180" t="str">
            <v xml:space="preserve">0946044440 </v>
          </cell>
        </row>
        <row r="181">
          <cell r="B181" t="str">
            <v>Ngô Quốc Thái</v>
          </cell>
          <cell r="C181" t="str">
            <v>PHP Dev</v>
          </cell>
          <cell r="D181" t="str">
            <v>PHP</v>
          </cell>
          <cell r="E181" t="str">
            <v>SD2</v>
          </cell>
          <cell r="F181" t="str">
            <v>Phòng Phát triển phần mềm</v>
          </cell>
          <cell r="G181">
            <v>41736</v>
          </cell>
          <cell r="J181">
            <v>33488</v>
          </cell>
          <cell r="L181" t="str">
            <v>Nam</v>
          </cell>
          <cell r="M181" t="str">
            <v>101154056</v>
          </cell>
          <cell r="N181" t="str">
            <v>Số 1 Yên Bình, Phúc La, Hà Đông, Hà Nội</v>
          </cell>
          <cell r="P181" t="str">
            <v>0963527820</v>
          </cell>
        </row>
        <row r="182">
          <cell r="B182" t="str">
            <v>Nguyễn Văn Đạt</v>
          </cell>
          <cell r="C182" t="str">
            <v>LTV</v>
          </cell>
          <cell r="D182" t="str">
            <v>PHP</v>
          </cell>
          <cell r="F182" t="str">
            <v>Phòng Phát triển phần mềm</v>
          </cell>
          <cell r="G182">
            <v>41785</v>
          </cell>
          <cell r="H182" t="str">
            <v>x</v>
          </cell>
          <cell r="J182">
            <v>32370</v>
          </cell>
          <cell r="L182" t="str">
            <v>Nam</v>
          </cell>
          <cell r="M182" t="str">
            <v>091585479</v>
          </cell>
          <cell r="N182" t="str">
            <v>165/42 Đường Cầu Giấy, Quận Cầu Giấy, Hà Nội</v>
          </cell>
          <cell r="P182" t="str">
            <v>01673 521 406</v>
          </cell>
        </row>
        <row r="183">
          <cell r="B183" t="str">
            <v>Nguyễn Đức Thắng</v>
          </cell>
          <cell r="C183" t="str">
            <v>PM</v>
          </cell>
          <cell r="D183" t="str">
            <v>PMO</v>
          </cell>
          <cell r="F183" t="str">
            <v>Phòng Phát triển phần mềm</v>
          </cell>
          <cell r="G183">
            <v>41792</v>
          </cell>
          <cell r="H183" t="str">
            <v>x</v>
          </cell>
          <cell r="J183">
            <v>30998</v>
          </cell>
          <cell r="L183" t="str">
            <v>Nam</v>
          </cell>
          <cell r="M183" t="str">
            <v>017199640</v>
          </cell>
          <cell r="N183" t="str">
            <v>Tổ 1, Khối Độc Lập, Phường Vạn Phúc, Quận Hà Đông, Hà Nội</v>
          </cell>
          <cell r="P183" t="str">
            <v>0904568486</v>
          </cell>
        </row>
        <row r="184">
          <cell r="B184" t="str">
            <v>Lê Minh Hưởng</v>
          </cell>
          <cell r="C184" t="str">
            <v>PHP Dev</v>
          </cell>
          <cell r="D184" t="str">
            <v>PHP</v>
          </cell>
          <cell r="E184" t="str">
            <v>SD1</v>
          </cell>
          <cell r="F184" t="str">
            <v>Phòng Phát triển phần mềm</v>
          </cell>
          <cell r="G184">
            <v>41764</v>
          </cell>
          <cell r="J184">
            <v>33174</v>
          </cell>
          <cell r="L184" t="str">
            <v>Nam</v>
          </cell>
          <cell r="M184" t="str">
            <v>168356549</v>
          </cell>
          <cell r="N184" t="str">
            <v>Phùng Khoang, Trung Văn, Từ Liêm, Hà Nội</v>
          </cell>
          <cell r="P184" t="str">
            <v>0979650659</v>
          </cell>
        </row>
        <row r="185">
          <cell r="B185" t="str">
            <v>Bùi Thị Thu Hường</v>
          </cell>
          <cell r="C185" t="str">
            <v>Account manager</v>
          </cell>
          <cell r="D185" t="str">
            <v>Sales</v>
          </cell>
          <cell r="E185" t="str">
            <v>Sales</v>
          </cell>
          <cell r="F185" t="str">
            <v>Phòng Marketing</v>
          </cell>
          <cell r="G185">
            <v>41778</v>
          </cell>
          <cell r="J185">
            <v>32176</v>
          </cell>
          <cell r="L185" t="str">
            <v>Nữ</v>
          </cell>
          <cell r="M185" t="str">
            <v>012780274</v>
          </cell>
          <cell r="N185" t="str">
            <v>Tân Triều, Thanh Trì, Hà Nội</v>
          </cell>
          <cell r="P185" t="str">
            <v xml:space="preserve">0903 441 998 </v>
          </cell>
        </row>
        <row r="186">
          <cell r="B186" t="str">
            <v>Nguyễn Ngọc Điệp</v>
          </cell>
          <cell r="C186" t="str">
            <v>LTV</v>
          </cell>
          <cell r="D186" t="str">
            <v>IOS</v>
          </cell>
          <cell r="F186" t="str">
            <v>Trung tâm phần mềm SU1</v>
          </cell>
          <cell r="G186">
            <v>41807</v>
          </cell>
          <cell r="H186" t="str">
            <v>x</v>
          </cell>
          <cell r="J186">
            <v>33055</v>
          </cell>
          <cell r="L186" t="str">
            <v>Nam</v>
          </cell>
          <cell r="M186">
            <v>121993155</v>
          </cell>
          <cell r="N186" t="str">
            <v>Số 67, Văn Cao, Liễu Giai, Ba Đình Hà Nội</v>
          </cell>
          <cell r="P186" t="str">
            <v>0977 112 143</v>
          </cell>
        </row>
        <row r="187">
          <cell r="B187" t="str">
            <v>Lê Việt Bun</v>
          </cell>
          <cell r="C187" t="str">
            <v>Lập trình viên</v>
          </cell>
          <cell r="D187" t="str">
            <v>IOS</v>
          </cell>
          <cell r="F187" t="str">
            <v>Phòng Phát triển phần mềm</v>
          </cell>
          <cell r="G187">
            <v>41806</v>
          </cell>
          <cell r="H187" t="str">
            <v>x</v>
          </cell>
          <cell r="I187">
            <v>42121</v>
          </cell>
          <cell r="J187">
            <v>33064</v>
          </cell>
          <cell r="L187" t="str">
            <v>Nam</v>
          </cell>
          <cell r="M187" t="str">
            <v>151778822</v>
          </cell>
          <cell r="N187" t="str">
            <v>Số nhà 40, ngách 297/61, Trần Cung, Cổ Nhuế, Từ Liêm, Hà Nội</v>
          </cell>
          <cell r="P187" t="str">
            <v>0978187521</v>
          </cell>
        </row>
        <row r="188">
          <cell r="B188" t="str">
            <v>Vũ Xuân Thắng</v>
          </cell>
          <cell r="C188" t="str">
            <v>PHP Dev</v>
          </cell>
          <cell r="D188" t="str">
            <v>PHP</v>
          </cell>
          <cell r="E188" t="str">
            <v>SD6</v>
          </cell>
          <cell r="F188" t="str">
            <v>Phòng Phát triển phần mềm</v>
          </cell>
          <cell r="G188">
            <v>41779</v>
          </cell>
          <cell r="J188">
            <v>33349</v>
          </cell>
          <cell r="L188" t="str">
            <v>Nam</v>
          </cell>
          <cell r="M188" t="str">
            <v>012796506</v>
          </cell>
          <cell r="N188" t="str">
            <v>21B Ngõ 42, Dốc Vạn Kiếp, Phường Bạch Đằng, Quận Hai Bà Trưng, Hà Nội</v>
          </cell>
          <cell r="P188" t="str">
            <v>01662141991</v>
          </cell>
        </row>
        <row r="189">
          <cell r="B189" t="str">
            <v>Trịnh Xuân Tuân</v>
          </cell>
          <cell r="C189" t="str">
            <v>Chuyên viên nghiên cứu</v>
          </cell>
          <cell r="F189" t="str">
            <v>Trung tâm phần mềm SU1</v>
          </cell>
          <cell r="G189">
            <v>41857</v>
          </cell>
          <cell r="H189" t="str">
            <v>x</v>
          </cell>
          <cell r="J189">
            <v>30993</v>
          </cell>
          <cell r="L189" t="str">
            <v>Nam</v>
          </cell>
          <cell r="M189" t="str">
            <v>111880959</v>
          </cell>
          <cell r="N189" t="str">
            <v>Xóm Vực, Xã Thanh Liệt, Huyện Thanh Trì, Hà Nội</v>
          </cell>
          <cell r="P189" t="str">
            <v>0975 225 284</v>
          </cell>
        </row>
        <row r="190">
          <cell r="B190" t="str">
            <v>Đặng Thành Trung</v>
          </cell>
          <cell r="C190" t="str">
            <v>Chuyên viên nghiên cứu</v>
          </cell>
          <cell r="F190" t="str">
            <v>Trung tâm phần mềm SU1</v>
          </cell>
          <cell r="G190">
            <v>41857</v>
          </cell>
          <cell r="H190" t="str">
            <v>x</v>
          </cell>
          <cell r="J190">
            <v>29566</v>
          </cell>
          <cell r="L190" t="str">
            <v>Nam</v>
          </cell>
          <cell r="M190" t="str">
            <v>013220728</v>
          </cell>
          <cell r="N190" t="str">
            <v>37D1 Ngõ 20 Đường Hồ Tùng Mậu, P.Mai Dịch, Q.Cầu Giấy, Hà Nội</v>
          </cell>
          <cell r="P190" t="str">
            <v>0965 611 811</v>
          </cell>
        </row>
        <row r="191">
          <cell r="B191" t="str">
            <v>Đỗ Đình Tuyển</v>
          </cell>
          <cell r="C191" t="str">
            <v>Senior Manager</v>
          </cell>
          <cell r="D191" t="str">
            <v>PHP</v>
          </cell>
          <cell r="E191" t="str">
            <v>SD3</v>
          </cell>
          <cell r="F191" t="str">
            <v>Phòng Phát triển phần mềm</v>
          </cell>
          <cell r="G191">
            <v>41799</v>
          </cell>
          <cell r="J191">
            <v>30461</v>
          </cell>
          <cell r="L191" t="str">
            <v>Nam</v>
          </cell>
          <cell r="M191">
            <v>145072984</v>
          </cell>
          <cell r="N191" t="str">
            <v>56/467 xóm 7, đường Phạm Văn Đồng, Cổ Nhuế - Từ Liêm - Hà Nội</v>
          </cell>
          <cell r="P191" t="str">
            <v>0988187329</v>
          </cell>
        </row>
        <row r="192">
          <cell r="B192" t="str">
            <v>Nguyễn Văn Nguyên</v>
          </cell>
          <cell r="C192" t="str">
            <v>QTM</v>
          </cell>
          <cell r="D192" t="str">
            <v>HCTH</v>
          </cell>
          <cell r="E192" t="str">
            <v>BO</v>
          </cell>
          <cell r="F192" t="str">
            <v>Phòng HCTH</v>
          </cell>
          <cell r="G192">
            <v>41841</v>
          </cell>
          <cell r="J192">
            <v>33032</v>
          </cell>
          <cell r="L192" t="str">
            <v>Nam</v>
          </cell>
          <cell r="M192" t="str">
            <v>031622662</v>
          </cell>
          <cell r="N192" t="str">
            <v>40 Quan Nhân, Trung Hòa, Cầu Giấy, Hà Nội</v>
          </cell>
          <cell r="P192" t="str">
            <v>01222 354 789</v>
          </cell>
        </row>
        <row r="193">
          <cell r="B193" t="str">
            <v>Đào Danh Duệ</v>
          </cell>
          <cell r="C193" t="str">
            <v>LTV</v>
          </cell>
          <cell r="D193" t="str">
            <v>Android</v>
          </cell>
          <cell r="F193" t="str">
            <v>Phòng Phát triển phần mềm</v>
          </cell>
          <cell r="G193">
            <v>41904</v>
          </cell>
          <cell r="H193" t="str">
            <v>x</v>
          </cell>
          <cell r="J193">
            <v>33239</v>
          </cell>
          <cell r="L193" t="str">
            <v>Nam</v>
          </cell>
          <cell r="M193" t="str">
            <v>145398631</v>
          </cell>
          <cell r="N193" t="str">
            <v>151 Nguyễn Đức Cảnh, Hoàng Mai, Hà Nội</v>
          </cell>
          <cell r="P193" t="str">
            <v>01656233859</v>
          </cell>
        </row>
        <row r="194">
          <cell r="B194" t="str">
            <v>Đào Minh Tùng</v>
          </cell>
          <cell r="C194" t="str">
            <v>Account manager</v>
          </cell>
          <cell r="D194" t="str">
            <v>Sales</v>
          </cell>
          <cell r="F194" t="str">
            <v>Phòng Marketing</v>
          </cell>
          <cell r="G194">
            <v>41904</v>
          </cell>
          <cell r="H194" t="str">
            <v>x</v>
          </cell>
          <cell r="J194">
            <v>32679</v>
          </cell>
          <cell r="L194" t="str">
            <v>Nam</v>
          </cell>
          <cell r="M194">
            <v>112330853</v>
          </cell>
          <cell r="N194" t="str">
            <v>29 TT Nguyễn Huệ, Hà Đông, Hà Nội</v>
          </cell>
          <cell r="P194" t="str">
            <v>01664494060</v>
          </cell>
        </row>
        <row r="195">
          <cell r="B195" t="str">
            <v>Nguyễn Hữu Hiếu</v>
          </cell>
          <cell r="C195" t="str">
            <v>Lập trình viên</v>
          </cell>
          <cell r="D195" t="str">
            <v>Cắt HTML/CSS</v>
          </cell>
          <cell r="F195" t="str">
            <v>Phòng Phát triển phần mềm</v>
          </cell>
          <cell r="G195">
            <v>41848</v>
          </cell>
          <cell r="H195" t="str">
            <v>x</v>
          </cell>
          <cell r="J195">
            <v>32722</v>
          </cell>
          <cell r="L195" t="str">
            <v>Nam</v>
          </cell>
          <cell r="M195" t="str">
            <v>112349829</v>
          </cell>
          <cell r="N195" t="str">
            <v>Thôn La Tinh, Xã Đông La, Huyện Hoài Đức, Hà Nội</v>
          </cell>
          <cell r="P195" t="str">
            <v>01202 081 083</v>
          </cell>
        </row>
        <row r="196">
          <cell r="B196" t="str">
            <v>Nguyễn Ngọc Đạt</v>
          </cell>
          <cell r="C196" t="str">
            <v>PHP Dev</v>
          </cell>
          <cell r="D196" t="str">
            <v>PHP</v>
          </cell>
          <cell r="E196" t="str">
            <v>SD1</v>
          </cell>
          <cell r="F196" t="str">
            <v>Phòng Phát triển phần mềm</v>
          </cell>
          <cell r="G196">
            <v>41862</v>
          </cell>
          <cell r="J196">
            <v>33467</v>
          </cell>
          <cell r="L196" t="str">
            <v>Nam</v>
          </cell>
          <cell r="M196" t="str">
            <v>125458268</v>
          </cell>
          <cell r="N196" t="str">
            <v>Thôn Đình Cả, Xã Nội Duệ, Huyện Tiên Du, Tỉnh Bắc Ninh</v>
          </cell>
          <cell r="P196" t="str">
            <v>01649 557 576</v>
          </cell>
        </row>
        <row r="197">
          <cell r="B197" t="str">
            <v>Bùi Mạnh Linh</v>
          </cell>
          <cell r="C197" t="str">
            <v>Lập trình viên</v>
          </cell>
          <cell r="D197" t="str">
            <v>iOS</v>
          </cell>
          <cell r="F197" t="str">
            <v>Phòng Phát triển phần mềm</v>
          </cell>
          <cell r="G197">
            <v>41947</v>
          </cell>
          <cell r="H197" t="str">
            <v>x</v>
          </cell>
          <cell r="J197">
            <v>33115</v>
          </cell>
          <cell r="L197" t="str">
            <v>Nam</v>
          </cell>
          <cell r="N197" t="str">
            <v xml:space="preserve">Xóm Làng-Xã Quang Trung-Huyện Vụ Bản-Nam Định </v>
          </cell>
          <cell r="P197" t="str">
            <v>0912389715</v>
          </cell>
        </row>
        <row r="198">
          <cell r="B198" t="str">
            <v>Trần Tiến Mạnh</v>
          </cell>
          <cell r="C198" t="str">
            <v>Lập trình viên</v>
          </cell>
          <cell r="D198" t="str">
            <v>PHP</v>
          </cell>
          <cell r="F198" t="str">
            <v>Phòng Phát triển phần mềm</v>
          </cell>
          <cell r="G198">
            <v>41947</v>
          </cell>
          <cell r="H198" t="str">
            <v>x</v>
          </cell>
          <cell r="J198">
            <v>32868</v>
          </cell>
          <cell r="L198" t="str">
            <v>Nam</v>
          </cell>
          <cell r="N198" t="str">
            <v>Số nhà 58/5, ngõ 26 Giang Văn Minh, Bà Đình, Hà Nội</v>
          </cell>
          <cell r="P198" t="str">
            <v>0917181989</v>
          </cell>
        </row>
        <row r="199">
          <cell r="B199" t="str">
            <v>Đoàn Hương Giang</v>
          </cell>
          <cell r="C199" t="str">
            <v>Business Analyst</v>
          </cell>
          <cell r="D199" t="str">
            <v>BA</v>
          </cell>
          <cell r="F199" t="str">
            <v>Phòng Phát triển phần mềm</v>
          </cell>
          <cell r="G199">
            <v>41933</v>
          </cell>
          <cell r="H199" t="str">
            <v>x</v>
          </cell>
          <cell r="J199">
            <v>33826</v>
          </cell>
          <cell r="L199" t="str">
            <v>Nữ</v>
          </cell>
          <cell r="N199" t="str">
            <v xml:space="preserve">2/124 ngõ Văn Chương, Phường Văn Chương, phố Tôn Đức Thắng, Quận Đống Đa, Hà Nội. </v>
          </cell>
          <cell r="P199" t="str">
            <v>0949911896</v>
          </cell>
        </row>
        <row r="200">
          <cell r="B200" t="str">
            <v>Phạm Thế Hưng</v>
          </cell>
          <cell r="C200" t="str">
            <v>Lập trình viên</v>
          </cell>
          <cell r="D200" t="str">
            <v>PHP</v>
          </cell>
          <cell r="F200" t="str">
            <v>Phòng Phát triển phần mềm</v>
          </cell>
          <cell r="G200">
            <v>41947</v>
          </cell>
          <cell r="H200" t="str">
            <v>x</v>
          </cell>
          <cell r="J200">
            <v>33127</v>
          </cell>
          <cell r="L200" t="str">
            <v>Nam</v>
          </cell>
          <cell r="N200" t="str">
            <v>Quận Bắc Từ Liêm-Huyện Minh Khai-Hà Nội</v>
          </cell>
          <cell r="P200" t="str">
            <v>0973.901.069</v>
          </cell>
        </row>
        <row r="201">
          <cell r="B201" t="str">
            <v>Nguyễn Quỳnh Mai</v>
          </cell>
          <cell r="C201" t="str">
            <v>Business Analyst</v>
          </cell>
          <cell r="D201" t="str">
            <v>BA</v>
          </cell>
          <cell r="E201" t="str">
            <v>SD2</v>
          </cell>
          <cell r="F201" t="str">
            <v>Phòng Phát triển phần mềm</v>
          </cell>
          <cell r="G201">
            <v>41933</v>
          </cell>
          <cell r="J201">
            <v>33816</v>
          </cell>
          <cell r="L201" t="str">
            <v>Nữ</v>
          </cell>
          <cell r="N201" t="str">
            <v>Số 3/14/104 Đào Tấn, Ba Đình, Hà Nội</v>
          </cell>
          <cell r="P201" t="str">
            <v>0974462242</v>
          </cell>
        </row>
        <row r="202">
          <cell r="B202" t="str">
            <v>Nguyễn Bảo Hiệp</v>
          </cell>
          <cell r="C202" t="str">
            <v>Lập trình viên</v>
          </cell>
          <cell r="D202" t="str">
            <v>PHP</v>
          </cell>
          <cell r="F202" t="str">
            <v>Phòng Phát triển phần mềm</v>
          </cell>
          <cell r="G202">
            <v>41947</v>
          </cell>
          <cell r="H202" t="str">
            <v>x</v>
          </cell>
          <cell r="J202">
            <v>33098</v>
          </cell>
          <cell r="L202" t="str">
            <v>Nam</v>
          </cell>
          <cell r="N202" t="str">
            <v>Số 1 ngách 100/59 phố chợ Khâm Thiên, Đống Đa, Hà Nội</v>
          </cell>
          <cell r="P202" t="str">
            <v>0945540111</v>
          </cell>
        </row>
        <row r="203">
          <cell r="B203" t="str">
            <v>Nguyễn Hoàng Long</v>
          </cell>
          <cell r="C203" t="str">
            <v>Lập trình viên</v>
          </cell>
          <cell r="D203" t="str">
            <v>iOS</v>
          </cell>
          <cell r="F203" t="str">
            <v>Phòng Phát triển phần mềm</v>
          </cell>
          <cell r="G203">
            <v>41947</v>
          </cell>
          <cell r="H203" t="str">
            <v>x</v>
          </cell>
          <cell r="J203">
            <v>33966</v>
          </cell>
          <cell r="L203" t="str">
            <v>Nam</v>
          </cell>
          <cell r="N203" t="str">
            <v xml:space="preserve">Đông Dư - Gia Lâm - Hà Nội </v>
          </cell>
          <cell r="P203" t="str">
            <v>0984232154</v>
          </cell>
        </row>
        <row r="204">
          <cell r="B204" t="str">
            <v>Đào Mạnh Phan Hưng</v>
          </cell>
          <cell r="C204" t="str">
            <v>Lập trình viên</v>
          </cell>
          <cell r="D204" t="str">
            <v>PHP</v>
          </cell>
          <cell r="F204" t="str">
            <v>Phòng Phát triển phần mềm</v>
          </cell>
          <cell r="G204">
            <v>41947</v>
          </cell>
          <cell r="H204" t="str">
            <v>x</v>
          </cell>
          <cell r="J204">
            <v>34015</v>
          </cell>
          <cell r="L204" t="str">
            <v>Nam</v>
          </cell>
          <cell r="N204" t="str">
            <v>Số 46 ngõ 429 Thụy Khuê, Tây Hồ, Hà Nội</v>
          </cell>
          <cell r="P204" t="str">
            <v>0967390462</v>
          </cell>
        </row>
        <row r="205">
          <cell r="B205" t="str">
            <v>Dương Quang Lâm</v>
          </cell>
          <cell r="C205" t="str">
            <v>Lập trình viên</v>
          </cell>
          <cell r="D205" t="str">
            <v>Android</v>
          </cell>
          <cell r="F205" t="str">
            <v>Phòng Phát triển phần mềm</v>
          </cell>
          <cell r="G205">
            <v>41947</v>
          </cell>
          <cell r="H205" t="str">
            <v>x</v>
          </cell>
          <cell r="J205">
            <v>32506</v>
          </cell>
          <cell r="L205" t="str">
            <v>Nam</v>
          </cell>
          <cell r="N205" t="str">
            <v>Ngõ 1056 Nguyễn Khoái - Quận Hoàng Mai - Hà Nội</v>
          </cell>
          <cell r="P205" t="str">
            <v>0169 6937 004</v>
          </cell>
        </row>
        <row r="206">
          <cell r="B206" t="str">
            <v>Vũ Mạnh Quyết</v>
          </cell>
          <cell r="C206" t="str">
            <v>PHP Dev</v>
          </cell>
          <cell r="D206" t="str">
            <v>PHP</v>
          </cell>
          <cell r="E206" t="str">
            <v>SD6</v>
          </cell>
          <cell r="F206" t="str">
            <v>Phòng Phát triển phần mềm</v>
          </cell>
          <cell r="G206">
            <v>41947</v>
          </cell>
          <cell r="H206" t="str">
            <v>x</v>
          </cell>
          <cell r="J206">
            <v>33333</v>
          </cell>
          <cell r="L206" t="str">
            <v>Nam</v>
          </cell>
          <cell r="N206" t="str">
            <v>12A02-CT7G, chung cư Dương Nội, quận Hà Đông, Hà Nội</v>
          </cell>
          <cell r="P206" t="str">
            <v>0986860698</v>
          </cell>
        </row>
        <row r="207">
          <cell r="B207" t="str">
            <v>Nguyễn Văn Đạo</v>
          </cell>
          <cell r="C207" t="str">
            <v>Lập trình viên</v>
          </cell>
          <cell r="D207" t="str">
            <v>PHP</v>
          </cell>
          <cell r="F207" t="str">
            <v>Phòng Phát triển phần mềm</v>
          </cell>
          <cell r="G207">
            <v>41947</v>
          </cell>
          <cell r="H207" t="str">
            <v>x</v>
          </cell>
          <cell r="J207">
            <v>33636</v>
          </cell>
          <cell r="L207" t="str">
            <v>Nam</v>
          </cell>
          <cell r="N207" t="str">
            <v>Ký túc xá trường Đại học Công Nghiệp, Phường Minh Khai, Quận Bắc Từ Liêm, Thành Phố Hà Nội</v>
          </cell>
          <cell r="P207" t="str">
            <v>0989088210/0934290445</v>
          </cell>
        </row>
        <row r="208">
          <cell r="B208" t="str">
            <v>Đào Minh Đức</v>
          </cell>
          <cell r="C208" t="str">
            <v>Lập trình viên</v>
          </cell>
          <cell r="D208" t="str">
            <v>Android</v>
          </cell>
          <cell r="F208" t="str">
            <v>Phòng Phát triển phần mềm</v>
          </cell>
          <cell r="G208">
            <v>41947</v>
          </cell>
          <cell r="H208" t="str">
            <v>x</v>
          </cell>
          <cell r="J208">
            <v>33589</v>
          </cell>
          <cell r="L208" t="str">
            <v>Nam</v>
          </cell>
          <cell r="N208" t="str">
            <v>Số 24, Ngách 12, Ngõ 622, Minh Khai, Hà Nội</v>
          </cell>
          <cell r="P208" t="str">
            <v>01656553959</v>
          </cell>
        </row>
        <row r="209">
          <cell r="B209" t="str">
            <v>Nguyễn Văn Lâm</v>
          </cell>
          <cell r="C209" t="str">
            <v>PHP Dev</v>
          </cell>
          <cell r="D209" t="str">
            <v>PHP</v>
          </cell>
          <cell r="E209" t="str">
            <v>SD2</v>
          </cell>
          <cell r="F209" t="str">
            <v>Phòng Phát triển phần mềm</v>
          </cell>
          <cell r="G209">
            <v>41947</v>
          </cell>
          <cell r="J209">
            <v>33640</v>
          </cell>
          <cell r="L209" t="str">
            <v>Nam</v>
          </cell>
          <cell r="N209" t="str">
            <v>Thôn Bạch Trữ, xã Tiến Thắng, huyện Mê Linh, Hà Nội</v>
          </cell>
          <cell r="P209" t="str">
            <v>0987 051 401</v>
          </cell>
        </row>
        <row r="210">
          <cell r="B210" t="str">
            <v>Phạm Ngọc Hoàng</v>
          </cell>
          <cell r="C210" t="str">
            <v>Lập trình viên</v>
          </cell>
          <cell r="D210" t="str">
            <v>IOS</v>
          </cell>
          <cell r="F210" t="str">
            <v>Phòng Phát triển phần mềm</v>
          </cell>
          <cell r="G210">
            <v>41976</v>
          </cell>
          <cell r="H210" t="str">
            <v>x</v>
          </cell>
          <cell r="J210">
            <v>33600</v>
          </cell>
          <cell r="L210" t="str">
            <v>Nam</v>
          </cell>
          <cell r="N210" t="str">
            <v>Cầu Giấy, Hà Nội</v>
          </cell>
          <cell r="P210" t="str">
            <v>01688333505</v>
          </cell>
        </row>
        <row r="211">
          <cell r="B211" t="str">
            <v>Quàng Văn Long</v>
          </cell>
          <cell r="C211" t="str">
            <v>Lập trình viên</v>
          </cell>
          <cell r="D211" t="str">
            <v>PHP</v>
          </cell>
          <cell r="F211" t="str">
            <v>Phòng Phát triển phần mềm</v>
          </cell>
          <cell r="G211">
            <v>42009</v>
          </cell>
          <cell r="H211" t="str">
            <v>x</v>
          </cell>
          <cell r="J211">
            <v>32935</v>
          </cell>
          <cell r="L211" t="str">
            <v>Nam</v>
          </cell>
          <cell r="N211" t="str">
            <v>Số nhà 21A, ngõ 6/232 Yên Hòa, Cầu Giấy, Hà Nội</v>
          </cell>
          <cell r="P211" t="str">
            <v>01696621296</v>
          </cell>
        </row>
        <row r="212">
          <cell r="B212" t="str">
            <v>Nguyễn Lê Đạt</v>
          </cell>
          <cell r="C212" t="str">
            <v>PHP Dev</v>
          </cell>
          <cell r="D212" t="str">
            <v>PHP</v>
          </cell>
          <cell r="E212" t="str">
            <v>SD1</v>
          </cell>
          <cell r="F212" t="str">
            <v>Phòng Phát triển phần mềm</v>
          </cell>
          <cell r="G212">
            <v>41947</v>
          </cell>
          <cell r="J212">
            <v>34206</v>
          </cell>
          <cell r="L212" t="str">
            <v>Nam</v>
          </cell>
          <cell r="N212" t="str">
            <v>12, Ngõ 64, Nguyễn Lương Bằng, Hà Nội</v>
          </cell>
          <cell r="P212" t="str">
            <v>01668451093</v>
          </cell>
        </row>
        <row r="213">
          <cell r="B213" t="str">
            <v>Phan Thanh Hà</v>
          </cell>
          <cell r="C213" t="str">
            <v>PHP Dev</v>
          </cell>
          <cell r="D213" t="str">
            <v>PHP</v>
          </cell>
          <cell r="E213" t="str">
            <v>SD1</v>
          </cell>
          <cell r="F213" t="str">
            <v>Phòng Phát triển phần mềm</v>
          </cell>
          <cell r="G213">
            <v>41960</v>
          </cell>
          <cell r="J213">
            <v>33918</v>
          </cell>
          <cell r="L213" t="str">
            <v>Nam</v>
          </cell>
          <cell r="N213" t="str">
            <v>Số 25 Ngách 12/93 Ngõ 190 Nguyễn Trãi, Thanh Xuân, Hà Nội</v>
          </cell>
          <cell r="P213" t="str">
            <v>01659 602 030</v>
          </cell>
        </row>
        <row r="214">
          <cell r="B214" t="str">
            <v>Nguyễn Thế Mạnh</v>
          </cell>
          <cell r="C214" t="str">
            <v>PHP Dev</v>
          </cell>
          <cell r="D214" t="str">
            <v>PHP</v>
          </cell>
          <cell r="E214" t="str">
            <v>SD1</v>
          </cell>
          <cell r="F214" t="str">
            <v>Phòng Phát triển phần mềm</v>
          </cell>
          <cell r="G214">
            <v>42009</v>
          </cell>
          <cell r="J214">
            <v>33565</v>
          </cell>
          <cell r="L214" t="str">
            <v>Nam</v>
          </cell>
          <cell r="N214" t="str">
            <v>Số nhà 17 - Ngõ 1194 - Đường Láng - Đống Đa - Hà Nội</v>
          </cell>
          <cell r="P214" t="str">
            <v>0968332556</v>
          </cell>
        </row>
        <row r="215">
          <cell r="B215" t="str">
            <v xml:space="preserve"> Trần Văn Việt</v>
          </cell>
          <cell r="C215" t="str">
            <v>Lập trình viên</v>
          </cell>
          <cell r="D215" t="str">
            <v>PHP</v>
          </cell>
          <cell r="F215" t="str">
            <v>Phòng Phát triển phần mềm</v>
          </cell>
          <cell r="G215">
            <v>42044</v>
          </cell>
          <cell r="H215" t="str">
            <v>x</v>
          </cell>
          <cell r="J215">
            <v>33441</v>
          </cell>
          <cell r="L215" t="str">
            <v>Nam</v>
          </cell>
          <cell r="N215" t="str">
            <v>Số 4 Phùng Hưng- Văn Quán- Hà Đông- Hà Nội</v>
          </cell>
          <cell r="P215" t="str">
            <v>0974677091</v>
          </cell>
        </row>
        <row r="216">
          <cell r="B216" t="str">
            <v>Sái Văn Chiến</v>
          </cell>
          <cell r="C216" t="str">
            <v>Lập trình viên</v>
          </cell>
          <cell r="D216" t="str">
            <v>PHP</v>
          </cell>
          <cell r="F216" t="str">
            <v>Phòng Phát triển phần mềm</v>
          </cell>
          <cell r="G216">
            <v>42067</v>
          </cell>
          <cell r="H216" t="str">
            <v>x</v>
          </cell>
          <cell r="I216">
            <v>42247</v>
          </cell>
          <cell r="J216">
            <v>33880</v>
          </cell>
          <cell r="L216" t="str">
            <v>Nam</v>
          </cell>
          <cell r="N216" t="str">
            <v>Số 10 Ngõ 7 Đội Cấn - Ba Đình - Hà Nội</v>
          </cell>
          <cell r="P216" t="str">
            <v>0988981374</v>
          </cell>
        </row>
        <row r="217">
          <cell r="B217" t="str">
            <v>Triệu Thị Nga</v>
          </cell>
          <cell r="C217" t="str">
            <v>Business Analyst</v>
          </cell>
          <cell r="D217">
            <v>0</v>
          </cell>
          <cell r="E217" t="str">
            <v>SD2</v>
          </cell>
          <cell r="F217" t="str">
            <v>Phòng Phát triển phần mềm</v>
          </cell>
          <cell r="G217">
            <v>42040</v>
          </cell>
          <cell r="J217">
            <v>32569</v>
          </cell>
          <cell r="L217" t="str">
            <v>Nữ</v>
          </cell>
          <cell r="N217" t="str">
            <v>Số 5 phố Cầu Mới, Ngã Tư Sở, Đống Đa, Hà Nội</v>
          </cell>
          <cell r="P217" t="str">
            <v>0977204096</v>
          </cell>
        </row>
        <row r="218">
          <cell r="B218" t="str">
            <v>Phạm Thị Nhâm</v>
          </cell>
          <cell r="C218" t="str">
            <v>Account manager</v>
          </cell>
          <cell r="D218">
            <v>0</v>
          </cell>
          <cell r="E218" t="str">
            <v>Sales</v>
          </cell>
          <cell r="F218" t="str">
            <v>Phòng Phát triển phần mềm</v>
          </cell>
          <cell r="G218">
            <v>42044</v>
          </cell>
          <cell r="J218">
            <v>33698</v>
          </cell>
          <cell r="L218" t="str">
            <v>Nữ</v>
          </cell>
          <cell r="N218" t="str">
            <v>Số nhà 10 ngõ 32/15/23 An Dương, Tây Hồ, Hà Nội</v>
          </cell>
          <cell r="P218" t="str">
            <v>0978374092</v>
          </cell>
        </row>
        <row r="219">
          <cell r="B219" t="str">
            <v>Phạm Minh Tài</v>
          </cell>
          <cell r="C219" t="str">
            <v>PHP Dev</v>
          </cell>
          <cell r="D219" t="str">
            <v>PHP</v>
          </cell>
          <cell r="E219" t="str">
            <v>SD2</v>
          </cell>
          <cell r="F219" t="str">
            <v>Phòng Phát triển phần mềm</v>
          </cell>
          <cell r="G219">
            <v>42072</v>
          </cell>
          <cell r="J219">
            <v>33391</v>
          </cell>
          <cell r="L219" t="str">
            <v>Nam</v>
          </cell>
          <cell r="N219" t="str">
            <v>Thông Tân An- Xã Hùng An - Bắc Quang - Hà Giang</v>
          </cell>
          <cell r="P219" t="str">
            <v>01688819199</v>
          </cell>
        </row>
        <row r="220">
          <cell r="B220" t="str">
            <v>Nguyễn Thành Đức</v>
          </cell>
          <cell r="C220" t="str">
            <v>Lập trình viên</v>
          </cell>
          <cell r="D220" t="str">
            <v>PHP</v>
          </cell>
          <cell r="F220" t="str">
            <v>Phòng Phát triển phần mềm</v>
          </cell>
          <cell r="G220">
            <v>42072</v>
          </cell>
          <cell r="H220" t="str">
            <v>x</v>
          </cell>
          <cell r="J220">
            <v>33358</v>
          </cell>
          <cell r="L220" t="str">
            <v>Nam</v>
          </cell>
          <cell r="N220" t="str">
            <v>86B Mai Hắc Đế, P. Bùi Thị Xuân, Q. Hai Bà Trưng, TP. Hà Nội</v>
          </cell>
          <cell r="P220" t="str">
            <v>01674879969</v>
          </cell>
        </row>
        <row r="221">
          <cell r="B221" t="str">
            <v>Vũ Ngọc Khánh</v>
          </cell>
          <cell r="C221" t="str">
            <v>PHP Dev</v>
          </cell>
          <cell r="D221" t="str">
            <v>PHP</v>
          </cell>
          <cell r="E221" t="str">
            <v>SD2</v>
          </cell>
          <cell r="F221" t="str">
            <v>Phòng Phát triển phần mềm</v>
          </cell>
          <cell r="G221">
            <v>42083</v>
          </cell>
          <cell r="J221">
            <v>33400</v>
          </cell>
          <cell r="L221" t="str">
            <v>Nam</v>
          </cell>
          <cell r="N221" t="str">
            <v>20/72 Chính Khinh - Thanh Xuân - Hà Nội</v>
          </cell>
          <cell r="P221" t="str">
            <v>0949 703185</v>
          </cell>
        </row>
        <row r="222">
          <cell r="B222" t="str">
            <v>Nguyễn Quốc Đạt</v>
          </cell>
          <cell r="C222" t="str">
            <v>Business Analyst</v>
          </cell>
          <cell r="D222">
            <v>0</v>
          </cell>
          <cell r="E222" t="str">
            <v>SD1</v>
          </cell>
          <cell r="F222" t="str">
            <v>Phòng Phát triển phần mềm</v>
          </cell>
          <cell r="G222">
            <v>42086</v>
          </cell>
          <cell r="J222">
            <v>32060</v>
          </cell>
          <cell r="L222" t="str">
            <v>Nam</v>
          </cell>
          <cell r="N222" t="str">
            <v>Số 5, ngõ 358/40/56 Bùi Xương Trạch, Q. Thanh Xuân, TP. Hà Nội</v>
          </cell>
          <cell r="P222" t="str">
            <v>0966050936</v>
          </cell>
        </row>
        <row r="223">
          <cell r="B223" t="str">
            <v>Đỗ Thị Ngọc Trâm</v>
          </cell>
          <cell r="C223" t="str">
            <v>Business Analyst</v>
          </cell>
          <cell r="D223">
            <v>0</v>
          </cell>
          <cell r="F223" t="str">
            <v>Phòng Phát triển phần mềm</v>
          </cell>
          <cell r="G223">
            <v>42093</v>
          </cell>
          <cell r="H223" t="str">
            <v>x</v>
          </cell>
          <cell r="I223">
            <v>42370</v>
          </cell>
          <cell r="J223">
            <v>34155</v>
          </cell>
          <cell r="L223" t="str">
            <v>Nữ</v>
          </cell>
          <cell r="N223" t="str">
            <v>Số 6/31/185 Phố Chùa Láng, Quận Đống Đa, Thành phố Hà Nội</v>
          </cell>
          <cell r="P223" t="str">
            <v>01699847385</v>
          </cell>
        </row>
        <row r="224">
          <cell r="B224" t="str">
            <v>Phạm Quốc Doanh</v>
          </cell>
          <cell r="C224" t="str">
            <v>PHP Dev</v>
          </cell>
          <cell r="D224" t="str">
            <v>PHP</v>
          </cell>
          <cell r="E224" t="str">
            <v>SD3</v>
          </cell>
          <cell r="F224" t="str">
            <v>Phòng Phát triển phần mềm</v>
          </cell>
          <cell r="G224">
            <v>42095</v>
          </cell>
          <cell r="J224">
            <v>33533</v>
          </cell>
          <cell r="L224" t="str">
            <v>Nam</v>
          </cell>
          <cell r="N224" t="str">
            <v>Số 10, ngách 107/23, ngõ 107, Hồng Mai, Hai Bà Trưng, Hà Nội</v>
          </cell>
          <cell r="P224" t="str">
            <v>01649 612 763</v>
          </cell>
        </row>
        <row r="225">
          <cell r="B225" t="str">
            <v>Hoàng Trọng Chuyên</v>
          </cell>
          <cell r="C225" t="str">
            <v>Lập trình viên</v>
          </cell>
          <cell r="D225" t="str">
            <v>PHP</v>
          </cell>
          <cell r="F225" t="str">
            <v>Phòng Phát triển phần mềm</v>
          </cell>
          <cell r="G225">
            <v>42110</v>
          </cell>
          <cell r="H225" t="str">
            <v>x</v>
          </cell>
          <cell r="I225">
            <v>42722</v>
          </cell>
          <cell r="J225">
            <v>31372</v>
          </cell>
          <cell r="L225" t="str">
            <v>Nam</v>
          </cell>
          <cell r="N225" t="str">
            <v>Số 04, Ngõ 55, Hoàng Hoa Thám, Ba Đình, Hà Nội</v>
          </cell>
          <cell r="P225" t="str">
            <v xml:space="preserve">0914812898 </v>
          </cell>
        </row>
        <row r="226">
          <cell r="B226" t="str">
            <v>Bùi Văn Tuyên</v>
          </cell>
          <cell r="C226" t="str">
            <v>PHP Dev</v>
          </cell>
          <cell r="D226" t="str">
            <v>PHP</v>
          </cell>
          <cell r="E226" t="str">
            <v>SD2</v>
          </cell>
          <cell r="F226" t="str">
            <v>Phòng Phát triển phần mềm</v>
          </cell>
          <cell r="G226">
            <v>42110</v>
          </cell>
          <cell r="J226">
            <v>33486</v>
          </cell>
          <cell r="L226" t="str">
            <v>Nam</v>
          </cell>
          <cell r="N226" t="str">
            <v>Số 12 ngõ 581 Phạm Văn Đồng, Cầu Giấy, Hà Nội</v>
          </cell>
          <cell r="P226" t="str">
            <v>01694045475</v>
          </cell>
        </row>
        <row r="227">
          <cell r="B227" t="str">
            <v>Phạm Ngọc Anh</v>
          </cell>
          <cell r="C227" t="str">
            <v>Designer</v>
          </cell>
          <cell r="D227" t="str">
            <v>GD</v>
          </cell>
          <cell r="E227" t="str">
            <v>GD</v>
          </cell>
          <cell r="F227" t="str">
            <v>Phòng Phát triển phần mềm</v>
          </cell>
          <cell r="G227">
            <v>42118</v>
          </cell>
          <cell r="J227">
            <v>34564</v>
          </cell>
          <cell r="L227" t="str">
            <v>Nữ</v>
          </cell>
          <cell r="N227" t="str">
            <v>23/62 Quan Trạm, Thổ Quan, Khâm Thiên, Đống Đa, Hà Nội</v>
          </cell>
          <cell r="P227" t="str">
            <v>0964696194</v>
          </cell>
        </row>
        <row r="228">
          <cell r="B228" t="str">
            <v>Trương Thị Nhụy</v>
          </cell>
          <cell r="C228" t="str">
            <v>Business Analyst</v>
          </cell>
          <cell r="D228" t="str">
            <v>BA</v>
          </cell>
          <cell r="E228" t="str">
            <v>SD1</v>
          </cell>
          <cell r="F228" t="str">
            <v>Phòng Phát triển phần mềm</v>
          </cell>
          <cell r="G228">
            <v>42128</v>
          </cell>
          <cell r="J228">
            <v>32822</v>
          </cell>
          <cell r="L228" t="str">
            <v>Nữ</v>
          </cell>
          <cell r="N228" t="str">
            <v>Số 18B, Xóm lẻ Mộ Lao, Hà Đông, Hà Nội</v>
          </cell>
          <cell r="P228" t="str">
            <v>0973 331 923</v>
          </cell>
        </row>
        <row r="229">
          <cell r="B229" t="str">
            <v>Bùi Đế Kiên</v>
          </cell>
          <cell r="C229" t="str">
            <v>Senior Manager Assistant</v>
          </cell>
          <cell r="D229" t="str">
            <v>SM</v>
          </cell>
          <cell r="E229" t="str">
            <v>SD5</v>
          </cell>
          <cell r="F229" t="str">
            <v>Phòng Phát triển phần mềm</v>
          </cell>
          <cell r="G229">
            <v>42128</v>
          </cell>
          <cell r="J229">
            <v>31680</v>
          </cell>
          <cell r="L229" t="str">
            <v>Nam</v>
          </cell>
          <cell r="N229" t="str">
            <v>Số 43 Ngõ 28 Trần Thái Tông, Cầu Giấy, Hà Nội</v>
          </cell>
          <cell r="P229" t="str">
            <v>0943205599</v>
          </cell>
        </row>
        <row r="230">
          <cell r="B230" t="str">
            <v>Lê Hữu Trung</v>
          </cell>
          <cell r="C230" t="str">
            <v>PHP Dev</v>
          </cell>
          <cell r="D230" t="str">
            <v>PHP</v>
          </cell>
          <cell r="E230" t="str">
            <v>SD1</v>
          </cell>
          <cell r="F230" t="str">
            <v>Phòng Phát triển phần mềm</v>
          </cell>
          <cell r="G230">
            <v>42128</v>
          </cell>
          <cell r="H230" t="str">
            <v>x</v>
          </cell>
          <cell r="I230" t="str">
            <v>Nghỉ từ 2/8/16</v>
          </cell>
          <cell r="J230">
            <v>32413</v>
          </cell>
          <cell r="K230">
            <v>42640</v>
          </cell>
          <cell r="L230" t="str">
            <v>Nam</v>
          </cell>
          <cell r="N230" t="str">
            <v>17/25 Ngõ Thông Phong, Tôn Đức Thắng, P.Quốc Tử Giám, Đống Đa, Hà Nội</v>
          </cell>
          <cell r="P230" t="str">
            <v>0978779040</v>
          </cell>
        </row>
        <row r="231">
          <cell r="B231" t="str">
            <v>Phan Thành Luân</v>
          </cell>
          <cell r="C231" t="str">
            <v>Account manager</v>
          </cell>
          <cell r="E231" t="str">
            <v>Sales</v>
          </cell>
          <cell r="F231" t="str">
            <v>Phòng Kế hoạch kinh doanh</v>
          </cell>
          <cell r="G231">
            <v>42156</v>
          </cell>
          <cell r="J231">
            <v>33278</v>
          </cell>
          <cell r="L231" t="str">
            <v>Nam</v>
          </cell>
          <cell r="N231" t="str">
            <v>Số 56, Ngõ 66, Tân Mai, Hoàng Mai, Hà Nội</v>
          </cell>
          <cell r="P231" t="str">
            <v>01272603434</v>
          </cell>
        </row>
        <row r="232">
          <cell r="B232" t="str">
            <v>Nguyễn Ngọc Tuyền</v>
          </cell>
          <cell r="C232" t="str">
            <v>PHP Dev</v>
          </cell>
          <cell r="D232" t="str">
            <v>PHP</v>
          </cell>
          <cell r="E232" t="str">
            <v>SD5</v>
          </cell>
          <cell r="F232" t="str">
            <v>Phòng Phát triển phần mềm</v>
          </cell>
          <cell r="G232">
            <v>42156</v>
          </cell>
          <cell r="H232" t="str">
            <v>x</v>
          </cell>
          <cell r="J232">
            <v>32563</v>
          </cell>
          <cell r="L232" t="str">
            <v>Nam</v>
          </cell>
          <cell r="N232" t="str">
            <v>Số 20, Ngõ 477/50 Nguyễn Trãi, Thanh Xuân Nam, Thanh Xuân, Hà Nội</v>
          </cell>
          <cell r="P232" t="str">
            <v>0973874452</v>
          </cell>
        </row>
        <row r="233">
          <cell r="B233" t="str">
            <v>Nguyễn Thị Hoài Thu</v>
          </cell>
          <cell r="C233" t="str">
            <v>Business Analyst</v>
          </cell>
          <cell r="D233">
            <v>0</v>
          </cell>
          <cell r="F233" t="str">
            <v>Phòng Phát triển phần mềm</v>
          </cell>
          <cell r="G233">
            <v>42156</v>
          </cell>
          <cell r="H233" t="str">
            <v>x</v>
          </cell>
          <cell r="J233">
            <v>34331</v>
          </cell>
          <cell r="L233" t="str">
            <v>Nữ</v>
          </cell>
          <cell r="N233" t="str">
            <v>Kí túc xá Học viện Ngân hàng, 12 Chùa Bộc, Đống Đa</v>
          </cell>
          <cell r="P233" t="str">
            <v>0943447456</v>
          </cell>
        </row>
        <row r="234">
          <cell r="B234" t="str">
            <v>Đỗ Hồng Anh</v>
          </cell>
          <cell r="C234" t="str">
            <v>Business Analyst</v>
          </cell>
          <cell r="D234">
            <v>0</v>
          </cell>
          <cell r="F234" t="str">
            <v>Phòng Phát triển phần mềm</v>
          </cell>
          <cell r="G234">
            <v>42156</v>
          </cell>
          <cell r="H234" t="str">
            <v>x</v>
          </cell>
          <cell r="I234">
            <v>42455</v>
          </cell>
          <cell r="J234">
            <v>33546</v>
          </cell>
          <cell r="K234">
            <v>42678</v>
          </cell>
          <cell r="L234" t="str">
            <v>Nữ</v>
          </cell>
          <cell r="N234" t="str">
            <v>P402, A13, Phường Thanh Xuân Bắc, Quận Thanh Xuân, Hà Nội</v>
          </cell>
          <cell r="P234" t="str">
            <v xml:space="preserve">01656107590 </v>
          </cell>
        </row>
        <row r="235">
          <cell r="B235" t="str">
            <v>Trần Văn Hân</v>
          </cell>
          <cell r="C235" t="str">
            <v>Lập trình viên</v>
          </cell>
          <cell r="D235" t="str">
            <v>PHP</v>
          </cell>
          <cell r="F235" t="str">
            <v>Phòng Phát triển phần mềm</v>
          </cell>
          <cell r="G235">
            <v>42157</v>
          </cell>
          <cell r="H235" t="str">
            <v>x</v>
          </cell>
          <cell r="I235">
            <v>42218</v>
          </cell>
          <cell r="J235">
            <v>33205</v>
          </cell>
          <cell r="L235" t="str">
            <v>Nam</v>
          </cell>
          <cell r="N235" t="str">
            <v>Xuân Đỉnh, HàNội</v>
          </cell>
          <cell r="P235" t="str">
            <v>0973.474.602</v>
          </cell>
        </row>
        <row r="236">
          <cell r="B236" t="str">
            <v>Nguyễn Nhân Thắng</v>
          </cell>
          <cell r="C236" t="str">
            <v>Lập trình viên</v>
          </cell>
          <cell r="D236" t="str">
            <v>PHP</v>
          </cell>
          <cell r="F236" t="str">
            <v>Phòng Phát triển phần mềm</v>
          </cell>
          <cell r="G236">
            <v>42156</v>
          </cell>
          <cell r="H236" t="str">
            <v>x</v>
          </cell>
          <cell r="J236">
            <v>33764</v>
          </cell>
          <cell r="L236" t="str">
            <v>Nam</v>
          </cell>
          <cell r="N236" t="str">
            <v>Yên Hòa, Cầu Giấy, Hà Nội</v>
          </cell>
          <cell r="P236" t="str">
            <v>0974 038 315</v>
          </cell>
        </row>
        <row r="237">
          <cell r="B237" t="str">
            <v>Đặng Đình Long</v>
          </cell>
          <cell r="C237" t="str">
            <v>Business Analyst</v>
          </cell>
          <cell r="D237">
            <v>0</v>
          </cell>
          <cell r="F237" t="str">
            <v>Phòng Phát triển phần mềm</v>
          </cell>
          <cell r="G237">
            <v>42160</v>
          </cell>
          <cell r="H237" t="str">
            <v>x</v>
          </cell>
          <cell r="I237">
            <v>42227</v>
          </cell>
          <cell r="J237">
            <v>33099</v>
          </cell>
          <cell r="L237" t="str">
            <v>Nam</v>
          </cell>
          <cell r="N237" t="str">
            <v>Số 28, ngách 105/1, đường Xuân La, Xuân Tảo, Bắc Từ Liêm, Hà Nội</v>
          </cell>
          <cell r="P237" t="str">
            <v>01643.792.971</v>
          </cell>
        </row>
        <row r="238">
          <cell r="B238" t="str">
            <v>Nhâm Mạnh Tuyền</v>
          </cell>
          <cell r="C238" t="str">
            <v>Android Dev</v>
          </cell>
          <cell r="D238" t="str">
            <v>PHP</v>
          </cell>
          <cell r="E238" t="str">
            <v>SD4</v>
          </cell>
          <cell r="F238" t="str">
            <v>Phòng Phát triển phần mềm</v>
          </cell>
          <cell r="G238">
            <v>42157</v>
          </cell>
          <cell r="J238">
            <v>32456</v>
          </cell>
          <cell r="L238" t="str">
            <v>Nam</v>
          </cell>
          <cell r="N238" t="str">
            <v>76 ngõ 378, Thụy Khuê, Tây Hồ, Hà Nội</v>
          </cell>
          <cell r="P238" t="str">
            <v xml:space="preserve">01675871881 </v>
          </cell>
        </row>
        <row r="239">
          <cell r="B239" t="str">
            <v>Đoàn Thị Thu Trang</v>
          </cell>
          <cell r="C239" t="str">
            <v>Business Analyst</v>
          </cell>
          <cell r="D239">
            <v>0</v>
          </cell>
          <cell r="F239" t="str">
            <v>Phòng Phát triển phần mềm</v>
          </cell>
          <cell r="G239">
            <v>42160</v>
          </cell>
          <cell r="H239" t="str">
            <v>x</v>
          </cell>
          <cell r="I239">
            <v>42426</v>
          </cell>
          <cell r="J239">
            <v>33995</v>
          </cell>
          <cell r="K239">
            <v>42395</v>
          </cell>
          <cell r="L239" t="str">
            <v>Nữ</v>
          </cell>
          <cell r="N239" t="str">
            <v>Số 10, Ngõ Thống Nhất, Đại La, Hai Bà Trưng, Hà Nội</v>
          </cell>
          <cell r="P239" t="str">
            <v xml:space="preserve">01686215089 </v>
          </cell>
        </row>
        <row r="240">
          <cell r="B240" t="str">
            <v>Nguyễn Văn Thái</v>
          </cell>
          <cell r="C240" t="str">
            <v>Lập trình viên</v>
          </cell>
          <cell r="D240" t="str">
            <v>PHP</v>
          </cell>
          <cell r="F240" t="str">
            <v>Phòng Phát triển phần mềm</v>
          </cell>
          <cell r="G240">
            <v>42178</v>
          </cell>
          <cell r="H240" t="str">
            <v>x</v>
          </cell>
          <cell r="I240">
            <v>42250</v>
          </cell>
          <cell r="J240">
            <v>33559</v>
          </cell>
          <cell r="L240" t="str">
            <v>Nam</v>
          </cell>
          <cell r="N240" t="str">
            <v>31/204 - Đường Trần Duy Hưng - Quận Cầu Giấy</v>
          </cell>
          <cell r="P240" t="str">
            <v>0936 110 227</v>
          </cell>
        </row>
        <row r="241">
          <cell r="B241" t="str">
            <v>Trần Thị Hồng Điệp</v>
          </cell>
          <cell r="C241" t="str">
            <v>Business Analyst</v>
          </cell>
          <cell r="D241">
            <v>0</v>
          </cell>
          <cell r="E241" t="str">
            <v>SD3</v>
          </cell>
          <cell r="F241" t="str">
            <v>Phòng Phát triển phần mềm</v>
          </cell>
          <cell r="G241">
            <v>42167</v>
          </cell>
          <cell r="H241" t="str">
            <v>x</v>
          </cell>
          <cell r="J241">
            <v>34189</v>
          </cell>
          <cell r="K241">
            <v>42590</v>
          </cell>
          <cell r="L241" t="str">
            <v>Nữ</v>
          </cell>
          <cell r="N241" t="str">
            <v>Số 204, ngách 481/73 Ngọc Lâm, Long Biên, Hà Nội</v>
          </cell>
          <cell r="P241" t="str">
            <v>0988295642</v>
          </cell>
        </row>
        <row r="242">
          <cell r="B242" t="str">
            <v>Nguyễn Việt Anh</v>
          </cell>
          <cell r="C242" t="str">
            <v>PHP Dev</v>
          </cell>
          <cell r="D242" t="str">
            <v>PHP</v>
          </cell>
          <cell r="E242" t="str">
            <v>SD2</v>
          </cell>
          <cell r="F242" t="str">
            <v>Phòng Phát triển phần mềm</v>
          </cell>
          <cell r="G242">
            <v>42180</v>
          </cell>
          <cell r="J242">
            <v>33272</v>
          </cell>
          <cell r="L242" t="str">
            <v>Nam</v>
          </cell>
          <cell r="N242" t="str">
            <v>21 ngõ 3 Lê Trọng Tấn La Khê Hà Đông Hà Nội</v>
          </cell>
          <cell r="P242" t="str">
            <v xml:space="preserve">0967663291 </v>
          </cell>
        </row>
        <row r="243">
          <cell r="B243" t="str">
            <v>Nguyễn Xuân Cường</v>
          </cell>
          <cell r="C243" t="str">
            <v>PHP Dev</v>
          </cell>
          <cell r="D243" t="str">
            <v>PHP</v>
          </cell>
          <cell r="E243" t="str">
            <v>SD1</v>
          </cell>
          <cell r="F243" t="str">
            <v>Phòng Phát triển phần mềm</v>
          </cell>
          <cell r="G243">
            <v>42180</v>
          </cell>
          <cell r="J243">
            <v>33174</v>
          </cell>
          <cell r="L243" t="str">
            <v>Nam</v>
          </cell>
          <cell r="N243" t="str">
            <v>Xóm 4 - Tình Lam - Đại Thành - Quốc Oai - Hà Nội</v>
          </cell>
          <cell r="P243" t="str">
            <v xml:space="preserve">01689 916 469 </v>
          </cell>
        </row>
        <row r="244">
          <cell r="B244" t="str">
            <v>Nguyễn Xuân Bách</v>
          </cell>
          <cell r="C244" t="str">
            <v>PHP Dev</v>
          </cell>
          <cell r="D244" t="str">
            <v>PHP</v>
          </cell>
          <cell r="E244" t="str">
            <v>SD6</v>
          </cell>
          <cell r="F244" t="str">
            <v>Phòng Phát triển phần mềm</v>
          </cell>
          <cell r="G244">
            <v>42219</v>
          </cell>
          <cell r="J244">
            <v>33743</v>
          </cell>
          <cell r="L244" t="str">
            <v>Nam</v>
          </cell>
          <cell r="N244" t="str">
            <v>Số 22 - Ngách 49 - Ngõ 165 Dương Quảng Hàm - Cầu Giấy - HN</v>
          </cell>
          <cell r="P244" t="str">
            <v>0976256106</v>
          </cell>
        </row>
        <row r="245">
          <cell r="B245" t="str">
            <v>Đoàn Văn Hoàng</v>
          </cell>
          <cell r="C245" t="str">
            <v>PHP Dev</v>
          </cell>
          <cell r="D245" t="str">
            <v>PHP</v>
          </cell>
          <cell r="E245" t="str">
            <v>SD1</v>
          </cell>
          <cell r="F245" t="str">
            <v>Phòng Phát triển phần mềm</v>
          </cell>
          <cell r="G245">
            <v>42220</v>
          </cell>
          <cell r="J245">
            <v>33189</v>
          </cell>
          <cell r="L245" t="str">
            <v>Nam</v>
          </cell>
          <cell r="N245" t="str">
            <v>Thôn Phú Diễn, phường Phú Diễn, quận Bắc Từ Liêm, TP.Hà Nội</v>
          </cell>
          <cell r="P245" t="str">
            <v>0948121190</v>
          </cell>
        </row>
        <row r="246">
          <cell r="B246" t="str">
            <v>Dương Văn Thế</v>
          </cell>
          <cell r="C246" t="str">
            <v>PHP Dev</v>
          </cell>
          <cell r="D246" t="str">
            <v>PHP</v>
          </cell>
          <cell r="E246" t="str">
            <v>SD1</v>
          </cell>
          <cell r="F246" t="str">
            <v>Phòng Phát triển phần mềm</v>
          </cell>
          <cell r="G246">
            <v>42220</v>
          </cell>
          <cell r="J246">
            <v>33443</v>
          </cell>
          <cell r="L246" t="str">
            <v>Nam</v>
          </cell>
          <cell r="N246" t="str">
            <v>Cầu Giấy - Hà Nội</v>
          </cell>
          <cell r="P246" t="str">
            <v>0969441041</v>
          </cell>
        </row>
        <row r="247">
          <cell r="B247" t="str">
            <v>Lê Hoàng Việt</v>
          </cell>
          <cell r="C247" t="str">
            <v>PHP Dev</v>
          </cell>
          <cell r="D247" t="str">
            <v>PHP</v>
          </cell>
          <cell r="E247" t="str">
            <v>SD1</v>
          </cell>
          <cell r="F247" t="str">
            <v>Phòng Phát triển phần mềm</v>
          </cell>
          <cell r="G247">
            <v>42220</v>
          </cell>
          <cell r="J247">
            <v>32574</v>
          </cell>
          <cell r="L247" t="str">
            <v>Nam</v>
          </cell>
          <cell r="N247" t="str">
            <v>Số 10 B10 Thủ Lệ I- Ngọc Khánh - Ba Đình - Hà Nội</v>
          </cell>
          <cell r="P247" t="str">
            <v>0976567695</v>
          </cell>
        </row>
        <row r="248">
          <cell r="B248" t="str">
            <v>Nguyễn Trung Kiên</v>
          </cell>
          <cell r="C248" t="str">
            <v>Lập trình viên</v>
          </cell>
          <cell r="D248" t="str">
            <v>PHP</v>
          </cell>
          <cell r="F248" t="str">
            <v>Phòng Phát triển phần mềm</v>
          </cell>
          <cell r="G248">
            <v>42228</v>
          </cell>
          <cell r="H248" t="str">
            <v>x</v>
          </cell>
          <cell r="J248">
            <v>32340</v>
          </cell>
          <cell r="L248" t="str">
            <v>Nam</v>
          </cell>
          <cell r="N248" t="str">
            <v>50 Ngõ 194 Đội Cấn, Ba Đình, Hà Nội</v>
          </cell>
          <cell r="P248" t="str">
            <v>0903242466</v>
          </cell>
        </row>
        <row r="249">
          <cell r="B249" t="str">
            <v>Trần Thế Quang</v>
          </cell>
          <cell r="C249" t="str">
            <v>Lập trình viên</v>
          </cell>
          <cell r="D249" t="str">
            <v>iOS</v>
          </cell>
          <cell r="F249" t="str">
            <v>Phòng Phát triển phần mềm</v>
          </cell>
          <cell r="G249">
            <v>42250</v>
          </cell>
          <cell r="H249" t="str">
            <v>x</v>
          </cell>
          <cell r="J249">
            <v>33667</v>
          </cell>
          <cell r="L249" t="str">
            <v>Nam</v>
          </cell>
          <cell r="N249" t="str">
            <v>Khu Đoài - Dục Nội - Việt Hùng - Đông Anh - Hà Nội</v>
          </cell>
          <cell r="P249" t="str">
            <v xml:space="preserve">0982966192 </v>
          </cell>
        </row>
        <row r="250">
          <cell r="B250" t="str">
            <v>Nguyễn Sỹ Đoàn</v>
          </cell>
          <cell r="C250" t="str">
            <v>PHP dev</v>
          </cell>
          <cell r="D250" t="str">
            <v>PHP</v>
          </cell>
          <cell r="E250" t="str">
            <v>SD5</v>
          </cell>
          <cell r="F250" t="str">
            <v>Phòng Phát triển phần mềm</v>
          </cell>
          <cell r="G250">
            <v>42254</v>
          </cell>
          <cell r="J250">
            <v>31833</v>
          </cell>
          <cell r="L250" t="str">
            <v>Nam</v>
          </cell>
          <cell r="N250" t="str">
            <v>147 Triều Khúc, Thanh Trì, Hà Nội</v>
          </cell>
          <cell r="P250" t="str">
            <v>01683914590</v>
          </cell>
        </row>
        <row r="251">
          <cell r="B251" t="str">
            <v>Vũ Xuân Trường</v>
          </cell>
          <cell r="C251" t="str">
            <v>Dev PHP</v>
          </cell>
          <cell r="D251" t="str">
            <v>PHP</v>
          </cell>
          <cell r="E251" t="str">
            <v>SD3</v>
          </cell>
          <cell r="F251" t="str">
            <v>Phòng Phát triển phần mềm</v>
          </cell>
          <cell r="G251">
            <v>42282</v>
          </cell>
          <cell r="H251" t="str">
            <v>x</v>
          </cell>
          <cell r="J251">
            <v>31629</v>
          </cell>
          <cell r="L251" t="str">
            <v>Nam</v>
          </cell>
          <cell r="N251" t="str">
            <v>An Hạ - An Thượng - Hoài Đức - Hà Nội</v>
          </cell>
          <cell r="P251" t="str">
            <v>0985 262 356</v>
          </cell>
        </row>
        <row r="252">
          <cell r="B252" t="str">
            <v>Nguyễn Thị Phương</v>
          </cell>
          <cell r="C252" t="str">
            <v>Business Analyst</v>
          </cell>
          <cell r="D252" t="str">
            <v>BA</v>
          </cell>
          <cell r="E252" t="str">
            <v>SD5</v>
          </cell>
          <cell r="F252" t="str">
            <v>Phòng Phát triển phần mềm</v>
          </cell>
          <cell r="G252">
            <v>42282</v>
          </cell>
          <cell r="J252">
            <v>34074</v>
          </cell>
          <cell r="L252" t="str">
            <v>Nữ</v>
          </cell>
          <cell r="N252" t="str">
            <v>Số 131 đường Mỹ Đình, Nam Từ Liêm, Hà Nội</v>
          </cell>
          <cell r="P252" t="str">
            <v>01657 995 363</v>
          </cell>
        </row>
        <row r="253">
          <cell r="B253" t="str">
            <v>Lê Văn Thọ</v>
          </cell>
          <cell r="C253" t="str">
            <v>PHP Dev</v>
          </cell>
          <cell r="D253" t="str">
            <v>PHP</v>
          </cell>
          <cell r="E253" t="str">
            <v>SD1</v>
          </cell>
          <cell r="F253" t="str">
            <v>Phòng Phát triển phần mềm</v>
          </cell>
          <cell r="G253">
            <v>42296</v>
          </cell>
          <cell r="J253">
            <v>33885</v>
          </cell>
          <cell r="L253" t="str">
            <v>Nam</v>
          </cell>
          <cell r="N253" t="str">
            <v>Hoàng Mai - Hà Nội</v>
          </cell>
          <cell r="P253" t="str">
            <v>01669928350</v>
          </cell>
        </row>
        <row r="254">
          <cell r="B254" t="str">
            <v>Nguyễn Hữu Toàn</v>
          </cell>
          <cell r="C254" t="str">
            <v>iOS Dev</v>
          </cell>
          <cell r="D254" t="str">
            <v>iOS</v>
          </cell>
          <cell r="E254" t="str">
            <v>SD4</v>
          </cell>
          <cell r="F254" t="str">
            <v>Phòng Phát triển phần mềm</v>
          </cell>
          <cell r="G254">
            <v>42303</v>
          </cell>
          <cell r="J254">
            <v>34664</v>
          </cell>
          <cell r="L254" t="str">
            <v>Nam</v>
          </cell>
          <cell r="N254" t="str">
            <v>Xóm 1- Thôn Cổ Điển- Xã Hải Bối- Huyện Đông Anh- Thành phố Hà Nội</v>
          </cell>
          <cell r="P254" t="str">
            <v>0906.252.152</v>
          </cell>
        </row>
        <row r="255">
          <cell r="B255" t="str">
            <v>Trần Văn Tùng</v>
          </cell>
          <cell r="C255" t="str">
            <v>PHP Dev</v>
          </cell>
          <cell r="D255" t="str">
            <v>PHP</v>
          </cell>
          <cell r="E255" t="str">
            <v>SD1</v>
          </cell>
          <cell r="F255" t="str">
            <v>Phòng Phát triển phần mềm</v>
          </cell>
          <cell r="G255">
            <v>42303</v>
          </cell>
          <cell r="J255">
            <v>33150</v>
          </cell>
          <cell r="L255" t="str">
            <v>Nam</v>
          </cell>
          <cell r="N255" t="str">
            <v>Xóm Đầm, Vân Nội, Đông Anh, Hà Nội</v>
          </cell>
          <cell r="P255" t="str">
            <v>01676331802</v>
          </cell>
        </row>
        <row r="256">
          <cell r="B256" t="str">
            <v>Trần Mạnh Khoa</v>
          </cell>
          <cell r="C256" t="str">
            <v>Lập trình viên</v>
          </cell>
          <cell r="D256" t="str">
            <v>PHP</v>
          </cell>
          <cell r="F256" t="str">
            <v>Phòng Phát triển phần mềm</v>
          </cell>
          <cell r="G256">
            <v>42303</v>
          </cell>
          <cell r="H256" t="str">
            <v>x</v>
          </cell>
          <cell r="I256">
            <v>42338</v>
          </cell>
          <cell r="J256">
            <v>32791</v>
          </cell>
          <cell r="L256" t="str">
            <v>Nam</v>
          </cell>
          <cell r="N256" t="str">
            <v>xóm 14 - An Lạng - Văn Lý - Lý Nhân - Hà Nam</v>
          </cell>
          <cell r="P256" t="str">
            <v>0915268444</v>
          </cell>
        </row>
        <row r="257">
          <cell r="B257" t="str">
            <v>Nguyễn Tùng Bách</v>
          </cell>
          <cell r="C257" t="str">
            <v>Designer</v>
          </cell>
          <cell r="D257" t="str">
            <v>GD</v>
          </cell>
          <cell r="E257" t="str">
            <v>GD</v>
          </cell>
          <cell r="F257" t="str">
            <v>Phòng Phát triển phần mềm</v>
          </cell>
          <cell r="G257">
            <v>42310</v>
          </cell>
          <cell r="J257">
            <v>32416</v>
          </cell>
          <cell r="L257" t="str">
            <v>Nam</v>
          </cell>
          <cell r="N257" t="str">
            <v>Số 4 ngõ Hòa Bình 2, phường Minh Khai, Hai Bà Trưng, Hà Nội</v>
          </cell>
          <cell r="P257" t="str">
            <v xml:space="preserve">0934565177 </v>
          </cell>
        </row>
        <row r="258">
          <cell r="B258" t="str">
            <v>Nguyễn Khánh Linh</v>
          </cell>
          <cell r="C258" t="str">
            <v>Business Analyst</v>
          </cell>
          <cell r="D258" t="str">
            <v>BA</v>
          </cell>
          <cell r="F258" t="str">
            <v>Phòng Phát triển phần mềm</v>
          </cell>
          <cell r="G258">
            <v>42324</v>
          </cell>
          <cell r="H258" t="str">
            <v>x</v>
          </cell>
          <cell r="I258">
            <v>42422</v>
          </cell>
          <cell r="J258">
            <v>34239</v>
          </cell>
          <cell r="K258">
            <v>42640</v>
          </cell>
          <cell r="L258" t="str">
            <v xml:space="preserve">Nữ </v>
          </cell>
          <cell r="N258" t="str">
            <v>An Lạc, KĐT Mỹ Đình 1, Nam Từ Liêm, Hà Nội</v>
          </cell>
          <cell r="P258" t="str">
            <v>0164 947 3459</v>
          </cell>
        </row>
        <row r="259">
          <cell r="B259" t="str">
            <v>Đoàn Thị Hải Hà</v>
          </cell>
          <cell r="C259" t="str">
            <v>Business Analyst</v>
          </cell>
          <cell r="D259" t="str">
            <v>BA</v>
          </cell>
          <cell r="E259" t="str">
            <v>SD2</v>
          </cell>
          <cell r="F259" t="str">
            <v>Phòng Phát triển phần mềm</v>
          </cell>
          <cell r="G259">
            <v>42324</v>
          </cell>
          <cell r="J259">
            <v>33698</v>
          </cell>
          <cell r="L259" t="str">
            <v xml:space="preserve">Nữ </v>
          </cell>
          <cell r="N259" t="str">
            <v>Tổ 23 cụm 3 phường Xuân La, Tây Hồ, Hà Nội</v>
          </cell>
          <cell r="P259" t="str">
            <v xml:space="preserve">01266-148-392 </v>
          </cell>
        </row>
        <row r="260">
          <cell r="B260" t="str">
            <v>Tạ Thị Thanh Loan</v>
          </cell>
          <cell r="C260" t="str">
            <v>Business Analyst</v>
          </cell>
          <cell r="D260" t="str">
            <v>BA</v>
          </cell>
          <cell r="E260" t="str">
            <v>SD3</v>
          </cell>
          <cell r="F260" t="str">
            <v>Phòng Phát triển phần mềm</v>
          </cell>
          <cell r="G260">
            <v>42324</v>
          </cell>
          <cell r="H260" t="str">
            <v>x</v>
          </cell>
          <cell r="J260">
            <v>34194</v>
          </cell>
          <cell r="K260">
            <v>42595</v>
          </cell>
          <cell r="L260" t="str">
            <v>Nữ</v>
          </cell>
          <cell r="N260" t="str">
            <v>Mỗ Lao- Hà Đông- Hà Nội</v>
          </cell>
          <cell r="P260" t="str">
            <v xml:space="preserve">01652 036 076 </v>
          </cell>
        </row>
        <row r="261">
          <cell r="B261" t="str">
            <v>Phạm Ngọc Sình</v>
          </cell>
          <cell r="C261" t="str">
            <v>PHP Dev</v>
          </cell>
          <cell r="D261" t="str">
            <v>PHP</v>
          </cell>
          <cell r="E261" t="str">
            <v>SD2</v>
          </cell>
          <cell r="F261" t="str">
            <v>Phòng Phát triển phần mềm</v>
          </cell>
          <cell r="G261">
            <v>42360</v>
          </cell>
          <cell r="J261">
            <v>32389</v>
          </cell>
          <cell r="L261" t="str">
            <v>Nam</v>
          </cell>
          <cell r="N261" t="str">
            <v>241 Ngõ Chợ Khâm Thiên, Đống Đa, Hà Nội</v>
          </cell>
          <cell r="P261" t="str">
            <v>0936961419</v>
          </cell>
        </row>
        <row r="262">
          <cell r="B262" t="str">
            <v>Cao Minh Tùng</v>
          </cell>
          <cell r="C262" t="str">
            <v>PHP Dev</v>
          </cell>
          <cell r="D262" t="str">
            <v>PHP</v>
          </cell>
          <cell r="E262" t="str">
            <v>SD6</v>
          </cell>
          <cell r="F262" t="str">
            <v>Phòng Phát triển phần mềm</v>
          </cell>
          <cell r="G262">
            <v>42362</v>
          </cell>
          <cell r="J262">
            <v>33700</v>
          </cell>
          <cell r="L262" t="str">
            <v>Nam</v>
          </cell>
          <cell r="N262" t="str">
            <v>Số nhà 21 - Ngách 49, Ngõ 165 Dương Quảng Hàm, Cầu Giấy, Hà Nội</v>
          </cell>
          <cell r="P262" t="str">
            <v>01675641992</v>
          </cell>
        </row>
        <row r="263">
          <cell r="B263" t="str">
            <v>Mạc Tiến Hưng</v>
          </cell>
          <cell r="C263" t="str">
            <v>PHP Dev</v>
          </cell>
          <cell r="D263" t="str">
            <v>PHP</v>
          </cell>
          <cell r="E263" t="str">
            <v>SD5</v>
          </cell>
          <cell r="F263" t="str">
            <v>Phòng Phát triển phần mềm</v>
          </cell>
          <cell r="G263">
            <v>42415</v>
          </cell>
          <cell r="J263">
            <v>32488</v>
          </cell>
          <cell r="L263" t="str">
            <v>Nam</v>
          </cell>
          <cell r="N263" t="str">
            <v>Phùng Khoang, Q.Thanh Xuân, Hà Nội</v>
          </cell>
          <cell r="P263" t="str">
            <v xml:space="preserve">01678526680 </v>
          </cell>
        </row>
        <row r="264">
          <cell r="B264" t="str">
            <v>Lý Ngọc Hợi</v>
          </cell>
          <cell r="C264" t="str">
            <v>PHP Dev</v>
          </cell>
          <cell r="D264" t="str">
            <v>PHP</v>
          </cell>
          <cell r="E264" t="str">
            <v>SD3</v>
          </cell>
          <cell r="F264" t="str">
            <v>Phòng Phát triển phần mềm</v>
          </cell>
          <cell r="G264">
            <v>42415</v>
          </cell>
          <cell r="J264">
            <v>34811</v>
          </cell>
          <cell r="L264" t="str">
            <v>Nam</v>
          </cell>
          <cell r="N264" t="str">
            <v>Phòng 304 - KTX B7 - Bách khoa - Hà Nội</v>
          </cell>
          <cell r="P264" t="str">
            <v xml:space="preserve">01676 485 538 </v>
          </cell>
        </row>
        <row r="265">
          <cell r="B265" t="str">
            <v>Ngô Hải Vinh</v>
          </cell>
          <cell r="C265" t="str">
            <v>PHP Dev</v>
          </cell>
          <cell r="D265" t="str">
            <v>PHP</v>
          </cell>
          <cell r="E265" t="str">
            <v>SD3</v>
          </cell>
          <cell r="F265" t="str">
            <v>Phòng Phát triển phần mềm</v>
          </cell>
          <cell r="G265">
            <v>42418</v>
          </cell>
          <cell r="J265">
            <v>32673</v>
          </cell>
          <cell r="L265" t="str">
            <v>Nam</v>
          </cell>
          <cell r="N265" t="str">
            <v>319 Trần Cung Cầu Giấy, Hà Nội</v>
          </cell>
          <cell r="P265" t="str">
            <v>0947692666</v>
          </cell>
        </row>
        <row r="266">
          <cell r="B266" t="str">
            <v>Nguyễn Hữu Hiếu</v>
          </cell>
          <cell r="C266" t="str">
            <v>PHP Dev</v>
          </cell>
          <cell r="D266" t="str">
            <v>Cắt HTML/CSS</v>
          </cell>
          <cell r="E266" t="str">
            <v>SD3</v>
          </cell>
          <cell r="F266" t="str">
            <v>Phòng Phát triển phần mềm</v>
          </cell>
          <cell r="G266">
            <v>42436</v>
          </cell>
          <cell r="J266">
            <v>32722</v>
          </cell>
          <cell r="L266" t="str">
            <v>Nam</v>
          </cell>
          <cell r="N266" t="str">
            <v>Thôn La Tinh, Xã Đông La, Huyện Hoài Đức, Hà Nội</v>
          </cell>
          <cell r="P266" t="str">
            <v>01202 081 083</v>
          </cell>
        </row>
        <row r="267">
          <cell r="B267" t="str">
            <v>Lương Bá Hợp</v>
          </cell>
          <cell r="C267" t="str">
            <v>PHP Dev</v>
          </cell>
          <cell r="D267" t="str">
            <v>PHP</v>
          </cell>
          <cell r="E267" t="str">
            <v>SD6</v>
          </cell>
          <cell r="F267" t="str">
            <v>Phòng Phát triển phần mềm</v>
          </cell>
          <cell r="G267">
            <v>42445</v>
          </cell>
          <cell r="J267">
            <v>34027</v>
          </cell>
          <cell r="L267" t="str">
            <v>Nam</v>
          </cell>
          <cell r="N267" t="str">
            <v xml:space="preserve">Quan Hoa -  Cầu Giấy -  Hà Nội </v>
          </cell>
          <cell r="P267" t="str">
            <v xml:space="preserve">01632 434 165 </v>
          </cell>
        </row>
        <row r="268">
          <cell r="B268" t="str">
            <v>Bùi Văn Tuấn</v>
          </cell>
          <cell r="C268" t="str">
            <v>Lập trình viên</v>
          </cell>
          <cell r="D268" t="str">
            <v>PHP</v>
          </cell>
          <cell r="E268" t="str">
            <v>SD5</v>
          </cell>
          <cell r="F268" t="str">
            <v>Phòng Phát triển phần mềm</v>
          </cell>
          <cell r="G268">
            <v>42450</v>
          </cell>
          <cell r="H268" t="str">
            <v>x</v>
          </cell>
          <cell r="J268">
            <v>32536</v>
          </cell>
          <cell r="L268" t="str">
            <v>Nam</v>
          </cell>
          <cell r="N268" t="str">
            <v>Phố Thanh Đàm - Phường Thanh Trì - Quận Hoàng Mai - Hà Nội</v>
          </cell>
          <cell r="P268" t="str">
            <v>0975321852</v>
          </cell>
        </row>
        <row r="269">
          <cell r="B269" t="str">
            <v>Cao Văn Quý</v>
          </cell>
          <cell r="C269" t="str">
            <v>Business Analyst</v>
          </cell>
          <cell r="D269" t="str">
            <v>BA</v>
          </cell>
          <cell r="E269" t="str">
            <v>BA</v>
          </cell>
          <cell r="F269" t="str">
            <v>Phòng Phát triển phần mềm</v>
          </cell>
          <cell r="G269">
            <v>42452</v>
          </cell>
          <cell r="H269" t="str">
            <v>x</v>
          </cell>
          <cell r="J269">
            <v>33760</v>
          </cell>
          <cell r="L269" t="str">
            <v>Nam</v>
          </cell>
          <cell r="N269" t="str">
            <v>Tổ 23 Phường Yên Sở, Quận Hoàng Mai, Hà Nội</v>
          </cell>
          <cell r="P269" t="str">
            <v>0972720256</v>
          </cell>
        </row>
        <row r="270">
          <cell r="B270" t="str">
            <v>Nguyễn Duy Hùng</v>
          </cell>
          <cell r="C270" t="str">
            <v>Android Dev</v>
          </cell>
          <cell r="D270" t="str">
            <v>Android</v>
          </cell>
          <cell r="E270" t="str">
            <v>SD4</v>
          </cell>
          <cell r="F270" t="str">
            <v>Phòng Phát triển phần mềm</v>
          </cell>
          <cell r="G270">
            <v>42453</v>
          </cell>
          <cell r="J270">
            <v>32377</v>
          </cell>
          <cell r="L270" t="str">
            <v>Nam</v>
          </cell>
          <cell r="N270" t="str">
            <v>A6A - KDT Nam Trung Yên - Q. Cầu Giấy - Hà Nội</v>
          </cell>
          <cell r="P270" t="str">
            <v>0168.368.0699</v>
          </cell>
        </row>
        <row r="271">
          <cell r="B271" t="str">
            <v>Nguyễn Thành Đức</v>
          </cell>
          <cell r="C271" t="str">
            <v>PHP Dev</v>
          </cell>
          <cell r="D271" t="str">
            <v>PHP</v>
          </cell>
          <cell r="E271" t="str">
            <v>SD2</v>
          </cell>
          <cell r="F271" t="str">
            <v>Phòng Phát triển phần mềm</v>
          </cell>
          <cell r="G271">
            <v>42072</v>
          </cell>
          <cell r="J271">
            <v>33358</v>
          </cell>
          <cell r="L271" t="str">
            <v>Nam</v>
          </cell>
          <cell r="N271" t="str">
            <v>86B Mai Hắc Đế, P. Bùi Thị Xuân, Q. Hai Bà Trưng, TP. Hà Nội</v>
          </cell>
          <cell r="P271" t="str">
            <v>01674879969</v>
          </cell>
        </row>
        <row r="272">
          <cell r="B272" t="str">
            <v>Lê Hữu Phú</v>
          </cell>
          <cell r="C272" t="str">
            <v>Account manager</v>
          </cell>
          <cell r="D272" t="str">
            <v>Sales</v>
          </cell>
          <cell r="E272" t="str">
            <v>Sales</v>
          </cell>
          <cell r="F272" t="str">
            <v>Phòng Phát triển phần mềm</v>
          </cell>
          <cell r="G272">
            <v>42471</v>
          </cell>
          <cell r="H272" t="str">
            <v>x</v>
          </cell>
          <cell r="J272">
            <v>33837</v>
          </cell>
          <cell r="K272">
            <v>42603</v>
          </cell>
          <cell r="L272" t="str">
            <v>Nam</v>
          </cell>
          <cell r="N272" t="str">
            <v xml:space="preserve">Số nhà 25, Ngõ 38, Văn Phú, Phường Phú La, Hà Đông, Hà Nội     </v>
          </cell>
          <cell r="P272" t="str">
            <v>0962761477</v>
          </cell>
        </row>
        <row r="273">
          <cell r="B273" t="str">
            <v>Nguyễn Hồng Phong</v>
          </cell>
          <cell r="C273" t="str">
            <v>Designer</v>
          </cell>
          <cell r="D273" t="str">
            <v>GD</v>
          </cell>
          <cell r="E273" t="str">
            <v>Design</v>
          </cell>
          <cell r="F273" t="str">
            <v>Phòng Phát triển phần mềm</v>
          </cell>
          <cell r="G273">
            <v>42464</v>
          </cell>
          <cell r="H273" t="str">
            <v>x</v>
          </cell>
          <cell r="J273">
            <v>32553</v>
          </cell>
          <cell r="L273" t="str">
            <v>Nam</v>
          </cell>
          <cell r="N273" t="str">
            <v>Số 9 KTT lương thực, Vạn phúc, Hà Đông, Hà Nội</v>
          </cell>
          <cell r="P273" t="str">
            <v xml:space="preserve"> 0914501102 </v>
          </cell>
        </row>
        <row r="274">
          <cell r="B274" t="str">
            <v>Nguyễn Dương Anh Tuấn</v>
          </cell>
          <cell r="C274" t="str">
            <v>PHP Dev</v>
          </cell>
          <cell r="D274" t="str">
            <v>PHP</v>
          </cell>
          <cell r="E274" t="str">
            <v>SD1</v>
          </cell>
          <cell r="F274" t="str">
            <v>Phòng Phát triển phần mềm</v>
          </cell>
          <cell r="G274">
            <v>42471</v>
          </cell>
          <cell r="J274">
            <v>31562</v>
          </cell>
          <cell r="L274" t="str">
            <v>Nam</v>
          </cell>
          <cell r="N274" t="str">
            <v>Số 10 - Ngõ 86 - Phùng Khoang - Trung Văn - Hà Nội</v>
          </cell>
          <cell r="P274" t="str">
            <v>0943668716</v>
          </cell>
        </row>
        <row r="275">
          <cell r="B275" t="str">
            <v>Lê Minh Tiên</v>
          </cell>
          <cell r="C275" t="str">
            <v>Android Dev</v>
          </cell>
          <cell r="D275" t="str">
            <v>PHP</v>
          </cell>
          <cell r="E275" t="str">
            <v>SD1</v>
          </cell>
          <cell r="F275" t="str">
            <v>Phòng Phát triển phần mềm</v>
          </cell>
          <cell r="G275">
            <v>41764</v>
          </cell>
          <cell r="J275">
            <v>33496</v>
          </cell>
          <cell r="L275" t="str">
            <v>Nam</v>
          </cell>
          <cell r="N275" t="str">
            <v>33 Khu dịch vụ xa la, Hà Đông, Hà Nội</v>
          </cell>
          <cell r="P275" t="str">
            <v>0974798159</v>
          </cell>
        </row>
        <row r="276">
          <cell r="B276" t="str">
            <v>Hy Kim Thùy</v>
          </cell>
          <cell r="C276" t="str">
            <v>Hành chính</v>
          </cell>
          <cell r="D276" t="str">
            <v>Hành chính</v>
          </cell>
          <cell r="E276" t="str">
            <v>BO</v>
          </cell>
          <cell r="F276" t="str">
            <v>Backoffice</v>
          </cell>
          <cell r="G276">
            <v>42482</v>
          </cell>
          <cell r="J276">
            <v>34176</v>
          </cell>
          <cell r="L276" t="str">
            <v>Nữ</v>
          </cell>
          <cell r="N276" t="str">
            <v>Số 11 ngách 376/54 đường Bưởi, phường Vĩnh Phúc, Ba Đình, Hà Nội.</v>
          </cell>
          <cell r="P276" t="str">
            <v>0167.6451.591</v>
          </cell>
        </row>
        <row r="277">
          <cell r="B277" t="str">
            <v>Phan Thanh Nghị</v>
          </cell>
          <cell r="C277" t="str">
            <v>PHP Dev</v>
          </cell>
          <cell r="D277" t="str">
            <v>PHP</v>
          </cell>
          <cell r="E277" t="str">
            <v>SD2</v>
          </cell>
          <cell r="F277" t="str">
            <v>Phòng Phát triển phần mềm</v>
          </cell>
          <cell r="G277">
            <v>42488</v>
          </cell>
          <cell r="J277">
            <v>33800</v>
          </cell>
          <cell r="L277" t="str">
            <v>Nam</v>
          </cell>
          <cell r="N277" t="str">
            <v>Xuân Thủy, Cầu Giấy, Hà Nội</v>
          </cell>
          <cell r="P277" t="str">
            <v xml:space="preserve">01688941930 </v>
          </cell>
        </row>
        <row r="278">
          <cell r="B278" t="str">
            <v>Trần Thị Thúy Hà</v>
          </cell>
          <cell r="C278" t="str">
            <v>Business Analyst</v>
          </cell>
          <cell r="D278" t="str">
            <v>BA</v>
          </cell>
          <cell r="E278" t="str">
            <v>SD3</v>
          </cell>
          <cell r="F278" t="str">
            <v>Phòng Phát triển phần mềm</v>
          </cell>
          <cell r="G278">
            <v>42538</v>
          </cell>
          <cell r="J278">
            <v>33927</v>
          </cell>
          <cell r="L278" t="str">
            <v>Nữ</v>
          </cell>
          <cell r="N278" t="str">
            <v>Số nhà 18, ngõ 79, Dương Quảng Hàm, Cầu Giấy, Hà Nội</v>
          </cell>
          <cell r="P278" t="str">
            <v>0166-990-4962</v>
          </cell>
        </row>
        <row r="279">
          <cell r="B279" t="str">
            <v>Trịnh Khánh Linh</v>
          </cell>
          <cell r="C279" t="str">
            <v>Business Analyst</v>
          </cell>
          <cell r="D279" t="str">
            <v>BA</v>
          </cell>
          <cell r="E279" t="str">
            <v>SD2</v>
          </cell>
          <cell r="F279" t="str">
            <v>Phòng Phát triển phần mềm</v>
          </cell>
          <cell r="G279">
            <v>42542</v>
          </cell>
          <cell r="H279" t="str">
            <v>x</v>
          </cell>
          <cell r="J279">
            <v>33500</v>
          </cell>
          <cell r="K279">
            <v>42632</v>
          </cell>
          <cell r="L279" t="str">
            <v>Nữ</v>
          </cell>
          <cell r="N279" t="str">
            <v>39/7/379 Đội Cấn, Ba Đình, Hà Nội</v>
          </cell>
          <cell r="P279" t="str">
            <v>0979190991</v>
          </cell>
        </row>
        <row r="280">
          <cell r="B280" t="str">
            <v>Trịnh Khánh Linh</v>
          </cell>
          <cell r="C280" t="str">
            <v>Business Analyst</v>
          </cell>
          <cell r="D280" t="str">
            <v>BA</v>
          </cell>
          <cell r="E280" t="str">
            <v>SD3</v>
          </cell>
          <cell r="F280" t="str">
            <v>Phòng Phát triển phần mềm</v>
          </cell>
          <cell r="G280">
            <v>42542</v>
          </cell>
          <cell r="J280">
            <v>33500</v>
          </cell>
          <cell r="L280" t="str">
            <v>Nữ</v>
          </cell>
          <cell r="N280" t="str">
            <v>39/7/379 Đội Cấn, Ba Đình, Hà Nội</v>
          </cell>
          <cell r="P280" t="str">
            <v>0979190991</v>
          </cell>
        </row>
        <row r="281">
          <cell r="B281" t="str">
            <v>Hoàng Quốc Đức</v>
          </cell>
          <cell r="C281" t="str">
            <v>iOS Dev</v>
          </cell>
          <cell r="D281" t="str">
            <v>SD4</v>
          </cell>
          <cell r="E281" t="str">
            <v>SD4</v>
          </cell>
          <cell r="F281" t="str">
            <v>Phòng Phát triển phần mềm</v>
          </cell>
          <cell r="G281">
            <v>42548</v>
          </cell>
          <cell r="J281">
            <v>33601</v>
          </cell>
          <cell r="L281" t="str">
            <v>Nam</v>
          </cell>
          <cell r="N281" t="str">
            <v xml:space="preserve"> Nguyên xá, Xóm mới, Minh Khai, Quận Bắc Từ Liêm</v>
          </cell>
          <cell r="P281" t="str">
            <v xml:space="preserve">0985059687 </v>
          </cell>
        </row>
        <row r="282">
          <cell r="B282" t="str">
            <v>Phạm Hồng Giang</v>
          </cell>
          <cell r="C282" t="str">
            <v>Designer</v>
          </cell>
          <cell r="D282" t="str">
            <v>GD</v>
          </cell>
          <cell r="E282" t="str">
            <v>GD</v>
          </cell>
          <cell r="F282" t="str">
            <v>Phòng Phát triển phần mềm</v>
          </cell>
          <cell r="G282">
            <v>42555</v>
          </cell>
          <cell r="J282">
            <v>32191</v>
          </cell>
          <cell r="L282" t="str">
            <v>Nữ</v>
          </cell>
          <cell r="N282" t="str">
            <v>3 Ngõ 354 Trường Chinh Đống Đa Hà Nội</v>
          </cell>
          <cell r="P282" t="str">
            <v xml:space="preserve">0976760927 </v>
          </cell>
        </row>
        <row r="283">
          <cell r="B283" t="str">
            <v>Trịnh Khánh Hòa</v>
          </cell>
          <cell r="C283" t="str">
            <v>Business Analyst</v>
          </cell>
          <cell r="D283" t="str">
            <v>BA</v>
          </cell>
          <cell r="E283" t="str">
            <v>SD2</v>
          </cell>
          <cell r="F283" t="str">
            <v>Phòng Phát triển phần mềm</v>
          </cell>
          <cell r="G283">
            <v>42563</v>
          </cell>
          <cell r="J283">
            <v>34177</v>
          </cell>
          <cell r="L283" t="str">
            <v>Nữ</v>
          </cell>
          <cell r="N283" t="str">
            <v>Ngách 92, ngõ Gốc Đề, Minh Khai, Hai Bà Trưng, Hà Nội</v>
          </cell>
          <cell r="P283" t="str">
            <v>01684 665 012</v>
          </cell>
        </row>
        <row r="284">
          <cell r="B284" t="str">
            <v>Đỗ Thanh Minh</v>
          </cell>
          <cell r="C284" t="str">
            <v>Business Analyst</v>
          </cell>
          <cell r="D284" t="str">
            <v>BA</v>
          </cell>
          <cell r="E284" t="str">
            <v>SD2</v>
          </cell>
          <cell r="F284" t="str">
            <v>Phòng Phát triển phần mềm</v>
          </cell>
          <cell r="G284">
            <v>42571</v>
          </cell>
          <cell r="J284">
            <v>34429</v>
          </cell>
          <cell r="L284" t="str">
            <v>Nam</v>
          </cell>
          <cell r="N284" t="str">
            <v>3514 CT12B, Kim Văn Kim Lũ, Hoàng Mai, Hà Nội</v>
          </cell>
          <cell r="P284" t="str">
            <v>01667545995</v>
          </cell>
        </row>
        <row r="285">
          <cell r="B285" t="str">
            <v>Đặng Minh Huệ</v>
          </cell>
          <cell r="C285" t="str">
            <v>Business Analyst</v>
          </cell>
          <cell r="D285" t="str">
            <v>BA</v>
          </cell>
          <cell r="E285" t="str">
            <v>SD2</v>
          </cell>
          <cell r="F285" t="str">
            <v>Phòng Phát triển phần mềm</v>
          </cell>
          <cell r="G285">
            <v>42577</v>
          </cell>
          <cell r="J285">
            <v>34038</v>
          </cell>
          <cell r="L285" t="str">
            <v>Nữ</v>
          </cell>
          <cell r="N285" t="str">
            <v>Số 5 Phùng Chí Kiên, Nghĩa Đô, Cầu Giấy, Hà Nội</v>
          </cell>
          <cell r="P285" t="str">
            <v>01677233455</v>
          </cell>
        </row>
        <row r="286">
          <cell r="B286" t="str">
            <v>Đào Thị Nhung</v>
          </cell>
          <cell r="C286" t="str">
            <v>Account manager</v>
          </cell>
          <cell r="D286" t="str">
            <v>AM</v>
          </cell>
          <cell r="E286" t="str">
            <v>SD2</v>
          </cell>
          <cell r="F286" t="str">
            <v>Phòng Sales</v>
          </cell>
          <cell r="G286">
            <v>42583</v>
          </cell>
          <cell r="J286">
            <v>33528</v>
          </cell>
          <cell r="L286" t="str">
            <v>Nữ</v>
          </cell>
          <cell r="N286" t="str">
            <v>Tòa nhà Thông Tấn- Xuân Phương- Từ Liêm- Hà Nội</v>
          </cell>
          <cell r="P286" t="str">
            <v>0983705177</v>
          </cell>
        </row>
        <row r="287">
          <cell r="B287" t="str">
            <v>Vũ Tiến Hưng</v>
          </cell>
          <cell r="C287" t="str">
            <v>PHP Dev</v>
          </cell>
          <cell r="D287" t="str">
            <v>PHP</v>
          </cell>
          <cell r="E287" t="str">
            <v>SD2</v>
          </cell>
          <cell r="F287" t="str">
            <v>Phòng Phát triển phần mềm</v>
          </cell>
          <cell r="G287">
            <v>42583</v>
          </cell>
          <cell r="J287">
            <v>33175</v>
          </cell>
          <cell r="L287" t="str">
            <v xml:space="preserve">Nam </v>
          </cell>
          <cell r="N287" t="str">
            <v>Hồ Tùng Mậu - Từ Liêm - Hà Nội</v>
          </cell>
          <cell r="P287" t="str">
            <v xml:space="preserve">0934472056 </v>
          </cell>
        </row>
        <row r="288">
          <cell r="B288" t="str">
            <v>La Hồng Dương</v>
          </cell>
          <cell r="C288" t="str">
            <v>PHP Dev</v>
          </cell>
          <cell r="D288" t="str">
            <v>PHP</v>
          </cell>
          <cell r="E288" t="str">
            <v>SD2</v>
          </cell>
          <cell r="F288" t="str">
            <v>Phòng Phát triển phần mềm</v>
          </cell>
          <cell r="G288">
            <v>42583</v>
          </cell>
          <cell r="J288">
            <v>33637</v>
          </cell>
          <cell r="L288" t="str">
            <v xml:space="preserve">Nam </v>
          </cell>
          <cell r="N288" t="str">
            <v>Số nhà 15, Ngõ 79/40 Dương Quảng Hàm, Cầu Giấy, Hà Nội</v>
          </cell>
          <cell r="P288" t="str">
            <v>01674135564</v>
          </cell>
        </row>
        <row r="289">
          <cell r="B289" t="str">
            <v>Nguyễn Minh Hoài</v>
          </cell>
          <cell r="C289" t="str">
            <v>Business Analyst</v>
          </cell>
          <cell r="D289" t="str">
            <v>BA</v>
          </cell>
          <cell r="E289" t="str">
            <v>SD2</v>
          </cell>
          <cell r="F289" t="str">
            <v>Phòng Phát triển phần mềm</v>
          </cell>
          <cell r="G289">
            <v>42586</v>
          </cell>
          <cell r="J289">
            <v>34658</v>
          </cell>
          <cell r="L289" t="str">
            <v>Nữ</v>
          </cell>
          <cell r="N289" t="str">
            <v>59 Thịnh Hào 3, Tôn Đức Thắng, Đống Đa, Hàng Bột, Hà Nội</v>
          </cell>
          <cell r="P289" t="str">
            <v xml:space="preserve">09 66 70 83 94 </v>
          </cell>
        </row>
        <row r="290">
          <cell r="B290" t="str">
            <v>Lê Thị Đào</v>
          </cell>
          <cell r="C290" t="str">
            <v>Business Analyst</v>
          </cell>
          <cell r="D290" t="str">
            <v>BA</v>
          </cell>
          <cell r="E290" t="str">
            <v>SD2</v>
          </cell>
          <cell r="F290" t="str">
            <v>Phòng Phát triển phần mềm</v>
          </cell>
          <cell r="G290">
            <v>42586</v>
          </cell>
          <cell r="J290">
            <v>33789</v>
          </cell>
          <cell r="L290" t="str">
            <v>Nữ</v>
          </cell>
          <cell r="N290" t="str">
            <v>Chúc Lý, Ngọc Hòa, Chương Mỹ, Hà Nội</v>
          </cell>
          <cell r="P290" t="str">
            <v xml:space="preserve">0904 730 947 </v>
          </cell>
        </row>
        <row r="291">
          <cell r="B291" t="str">
            <v>Nguyễn Hồng Dương</v>
          </cell>
          <cell r="C291" t="str">
            <v>Python Dev</v>
          </cell>
          <cell r="D291" t="str">
            <v>Python</v>
          </cell>
          <cell r="E291" t="str">
            <v>SD2</v>
          </cell>
          <cell r="F291" t="str">
            <v>Phòng Phát triển phần mềm</v>
          </cell>
          <cell r="G291">
            <v>42597</v>
          </cell>
          <cell r="J291">
            <v>33649</v>
          </cell>
          <cell r="L291" t="str">
            <v xml:space="preserve">Nam </v>
          </cell>
          <cell r="N291" t="str">
            <v>Đội 3, Miêng Hạ, Hoa Sơn, Ứng Hòa, Hà Nội</v>
          </cell>
          <cell r="P291" t="str">
            <v xml:space="preserve">0946640683 </v>
          </cell>
        </row>
        <row r="292">
          <cell r="B292" t="str">
            <v>Vũ Trung</v>
          </cell>
          <cell r="C292" t="str">
            <v>PHP Dev</v>
          </cell>
          <cell r="D292" t="str">
            <v>Web</v>
          </cell>
          <cell r="E292" t="str">
            <v>SD2</v>
          </cell>
          <cell r="F292" t="str">
            <v>Phòng Phát triển phần mềm</v>
          </cell>
          <cell r="G292">
            <v>42597</v>
          </cell>
          <cell r="J292">
            <v>33865</v>
          </cell>
          <cell r="L292" t="str">
            <v xml:space="preserve">Nam </v>
          </cell>
          <cell r="N292" t="str">
            <v>101/32 Đỗ Đức Dục, quận Nam Từ Liêm, TP Hà Nội</v>
          </cell>
          <cell r="P292" t="str">
            <v xml:space="preserve">01263379192 </v>
          </cell>
        </row>
        <row r="293">
          <cell r="B293" t="str">
            <v>Dương Văn Chiển</v>
          </cell>
          <cell r="C293" t="str">
            <v>Senior manager</v>
          </cell>
          <cell r="D293" t="str">
            <v>Mobile</v>
          </cell>
          <cell r="E293" t="str">
            <v>SD2</v>
          </cell>
          <cell r="F293" t="str">
            <v>Phòng Phát triển phần mềm</v>
          </cell>
          <cell r="G293">
            <v>42635</v>
          </cell>
          <cell r="J293">
            <v>31556</v>
          </cell>
          <cell r="L293" t="str">
            <v xml:space="preserve">Nam </v>
          </cell>
          <cell r="N293" t="str">
            <v xml:space="preserve">Khu 2,7 thôn Cổ Điển, xã Hải Bối, huyện Đông Anh, Hà Nội     </v>
          </cell>
          <cell r="P293" t="str">
            <v>0989865212</v>
          </cell>
        </row>
        <row r="294">
          <cell r="B294" t="str">
            <v>Nguyễn Anh Chiến</v>
          </cell>
          <cell r="C294" t="str">
            <v>Business Analyst</v>
          </cell>
          <cell r="D294" t="str">
            <v>BA</v>
          </cell>
          <cell r="E294" t="str">
            <v>SD2</v>
          </cell>
          <cell r="F294" t="str">
            <v>Phòng Phát triển phần mềm</v>
          </cell>
          <cell r="G294">
            <v>42639</v>
          </cell>
          <cell r="J294">
            <v>33798</v>
          </cell>
          <cell r="L294" t="str">
            <v xml:space="preserve">Nam </v>
          </cell>
          <cell r="N294" t="str">
            <v>Số 395, đường Phúc Diễn, Quận Nam Từ Liêm, Hà Nội</v>
          </cell>
          <cell r="P294" t="str">
            <v xml:space="preserve">0976 504 075 </v>
          </cell>
        </row>
        <row r="295">
          <cell r="B295" t="str">
            <v>Đặng Thị Tuyết Mai</v>
          </cell>
          <cell r="C295" t="str">
            <v>Account manager</v>
          </cell>
          <cell r="D295" t="str">
            <v>Sales</v>
          </cell>
          <cell r="E295" t="str">
            <v>SD2</v>
          </cell>
          <cell r="F295" t="str">
            <v>Phòng Kế hoạch kinh doanh</v>
          </cell>
          <cell r="G295">
            <v>42654</v>
          </cell>
          <cell r="J295">
            <v>32583</v>
          </cell>
          <cell r="L295" t="str">
            <v>Nữ</v>
          </cell>
          <cell r="N295" t="str">
            <v>24B, ngõ 302 đường Láng, Q. Đống Đa, Hà Nội</v>
          </cell>
          <cell r="P295" t="str">
            <v xml:space="preserve">0977320279 </v>
          </cell>
        </row>
        <row r="296">
          <cell r="B296" t="str">
            <v>Nguyễn Hồng Nhung</v>
          </cell>
          <cell r="C296" t="str">
            <v>Business Analyst</v>
          </cell>
          <cell r="D296" t="str">
            <v>PO</v>
          </cell>
          <cell r="E296" t="str">
            <v>SD2</v>
          </cell>
          <cell r="F296" t="str">
            <v>Phòng PO</v>
          </cell>
          <cell r="G296">
            <v>42682</v>
          </cell>
          <cell r="J296">
            <v>33536</v>
          </cell>
          <cell r="L296" t="str">
            <v>Nữ</v>
          </cell>
          <cell r="N296" t="str">
            <v>Ngõ 59, Trịnh CôngSơn, Hà Nội</v>
          </cell>
          <cell r="P296" t="str">
            <v xml:space="preserve">0977008818 </v>
          </cell>
        </row>
        <row r="297">
          <cell r="B297" t="str">
            <v>Nguyễn Thị Thu</v>
          </cell>
          <cell r="C297" t="str">
            <v>Business Analyst</v>
          </cell>
          <cell r="D297" t="str">
            <v>PO</v>
          </cell>
          <cell r="E297" t="str">
            <v>SD2</v>
          </cell>
          <cell r="F297" t="str">
            <v>Phòng PO</v>
          </cell>
          <cell r="G297">
            <v>42683</v>
          </cell>
          <cell r="J297">
            <v>34608</v>
          </cell>
          <cell r="L297" t="str">
            <v>Nữ</v>
          </cell>
          <cell r="N297" t="str">
            <v>Chung cư VOV, phường Mễ Trì, quận Nam Từ Liêm, Hà Nội</v>
          </cell>
          <cell r="P297" t="str">
            <v xml:space="preserve">0989713407 </v>
          </cell>
        </row>
        <row r="298">
          <cell r="B298" t="str">
            <v>Nghiêm Tình Thương</v>
          </cell>
          <cell r="C298" t="str">
            <v>Frontend developer</v>
          </cell>
          <cell r="D298">
            <v>0</v>
          </cell>
          <cell r="E298" t="str">
            <v>SD2</v>
          </cell>
          <cell r="F298" t="str">
            <v>Phòng Phát triển phần mềm</v>
          </cell>
          <cell r="G298">
            <v>42689</v>
          </cell>
          <cell r="J298">
            <v>33587</v>
          </cell>
          <cell r="L298" t="str">
            <v xml:space="preserve">Nam </v>
          </cell>
          <cell r="N298" t="str">
            <v>14/54/603 Lạc Long Quân - Tây Hồ - Hà Nội</v>
          </cell>
          <cell r="P298" t="str">
            <v xml:space="preserve">0988147091 </v>
          </cell>
        </row>
        <row r="299">
          <cell r="B299" t="str">
            <v>Ứng Hoàng Hiệp</v>
          </cell>
          <cell r="C299" t="str">
            <v>Android dev</v>
          </cell>
          <cell r="D299" t="str">
            <v>SD4</v>
          </cell>
          <cell r="E299" t="str">
            <v>SD2</v>
          </cell>
          <cell r="F299" t="str">
            <v>Phòng Phát triển phần mềm</v>
          </cell>
          <cell r="G299">
            <v>42690</v>
          </cell>
          <cell r="J299">
            <v>33974</v>
          </cell>
          <cell r="K299">
            <v>42740</v>
          </cell>
          <cell r="L299" t="str">
            <v xml:space="preserve">Nam </v>
          </cell>
          <cell r="N299" t="str">
            <v>Số 8 ngách 647/9 Kim Ngưu - Hai Bà Trưng - Hà Nội</v>
          </cell>
          <cell r="P299" t="str">
            <v xml:space="preserve">01687335696 </v>
          </cell>
        </row>
        <row r="300">
          <cell r="B300" t="str">
            <v>Trịnh Phương Hà</v>
          </cell>
          <cell r="C300" t="str">
            <v>Business Analyst</v>
          </cell>
          <cell r="D300" t="str">
            <v>PO</v>
          </cell>
          <cell r="E300" t="str">
            <v>SD2</v>
          </cell>
          <cell r="F300" t="str">
            <v>Phòng PO</v>
          </cell>
          <cell r="G300">
            <v>42690</v>
          </cell>
          <cell r="J300">
            <v>33968</v>
          </cell>
          <cell r="L300" t="str">
            <v>Nữ</v>
          </cell>
          <cell r="N300" t="str">
            <v>18, ngách 1/2, phố Tạ Quang Bửu, Bách Khoa, Hà Nội</v>
          </cell>
          <cell r="P300" t="str">
            <v xml:space="preserve">090 7301292 </v>
          </cell>
        </row>
        <row r="301">
          <cell r="B301" t="str">
            <v>Phan Đình Sơn</v>
          </cell>
          <cell r="C301" t="str">
            <v>Bảo vệ</v>
          </cell>
          <cell r="D301" t="str">
            <v>BO</v>
          </cell>
          <cell r="E301" t="str">
            <v>SD2</v>
          </cell>
          <cell r="F301" t="str">
            <v>Phòng Backoffce</v>
          </cell>
          <cell r="G301">
            <v>42692</v>
          </cell>
          <cell r="J301">
            <v>24765</v>
          </cell>
          <cell r="L301" t="str">
            <v>Nam</v>
          </cell>
          <cell r="N301" t="str">
            <v>Số 8 No3 Khu ĐTM Dịch Vọng, P.Dịch Vọng, Q.Cầu Giấy, Hà Nội</v>
          </cell>
          <cell r="P301">
            <v>0</v>
          </cell>
        </row>
        <row r="302">
          <cell r="B302" t="str">
            <v>Nguyễn Thị Hiền</v>
          </cell>
          <cell r="C302" t="str">
            <v>Kế toán</v>
          </cell>
          <cell r="D302" t="str">
            <v>BO</v>
          </cell>
          <cell r="E302" t="str">
            <v>SD2</v>
          </cell>
          <cell r="F302" t="str">
            <v>Phòng Backoffce</v>
          </cell>
          <cell r="G302">
            <v>42696</v>
          </cell>
          <cell r="J302">
            <v>33599</v>
          </cell>
          <cell r="L302" t="str">
            <v>Nữ</v>
          </cell>
          <cell r="N302" t="str">
            <v>33/2/180 Hoàng Quốc Việt, Q.Cầu Giấy, TP. Hà Nội</v>
          </cell>
          <cell r="P302" t="str">
            <v xml:space="preserve">01656102174 </v>
          </cell>
        </row>
        <row r="303">
          <cell r="B303" t="str">
            <v>Hoàng Thái Sơn</v>
          </cell>
          <cell r="C303" t="str">
            <v>iOS Dev</v>
          </cell>
          <cell r="D303" t="str">
            <v>iOS</v>
          </cell>
          <cell r="E303" t="str">
            <v>SD2</v>
          </cell>
          <cell r="F303" t="str">
            <v>Phòng Phát triển phần mềm</v>
          </cell>
          <cell r="G303">
            <v>42698</v>
          </cell>
          <cell r="J303">
            <v>33508</v>
          </cell>
          <cell r="L303" t="str">
            <v>Nam</v>
          </cell>
          <cell r="N303" t="str">
            <v>229 Trương Định, Hoàng Mai, Hà Nội</v>
          </cell>
          <cell r="P303" t="str">
            <v>01678662752</v>
          </cell>
        </row>
        <row r="304">
          <cell r="B304" t="str">
            <v>Đặng Thùy Dung</v>
          </cell>
          <cell r="C304" t="str">
            <v>Designer</v>
          </cell>
          <cell r="D304" t="str">
            <v>Design</v>
          </cell>
          <cell r="E304" t="str">
            <v>SD2</v>
          </cell>
          <cell r="F304" t="str">
            <v>Phòng Phát triển phần mềm</v>
          </cell>
          <cell r="G304">
            <v>42698</v>
          </cell>
          <cell r="J304">
            <v>33234</v>
          </cell>
          <cell r="L304" t="str">
            <v>Nữ</v>
          </cell>
          <cell r="N304" t="str">
            <v>Số 42 Cây Đa Bác Hồ, Đông Anh, Hà Nội</v>
          </cell>
          <cell r="P304" t="str">
            <v xml:space="preserve">01689923430 </v>
          </cell>
        </row>
        <row r="305">
          <cell r="B305" t="str">
            <v>Nguyễn Thị Nhung</v>
          </cell>
          <cell r="C305" t="str">
            <v>PHP Dev</v>
          </cell>
          <cell r="D305" t="str">
            <v>PHP</v>
          </cell>
          <cell r="E305" t="str">
            <v>SD2</v>
          </cell>
          <cell r="F305" t="str">
            <v>Phòng Phát triển phần mềm</v>
          </cell>
          <cell r="G305">
            <v>42702</v>
          </cell>
          <cell r="J305">
            <v>31588</v>
          </cell>
          <cell r="L305" t="str">
            <v>Nữ</v>
          </cell>
          <cell r="N305" t="str">
            <v>Số nhà 12 - ngách 25/76 - Quang Tiến - Đại Mỗ - Nam Từ Liêm - Hà Nội</v>
          </cell>
          <cell r="P305" t="str">
            <v xml:space="preserve">0987.521.591 </v>
          </cell>
        </row>
        <row r="306">
          <cell r="C306" t="e">
            <v>#N/A</v>
          </cell>
          <cell r="D306" t="e">
            <v>#N/A</v>
          </cell>
          <cell r="E306" t="str">
            <v>SD2</v>
          </cell>
          <cell r="F306" t="e">
            <v>#N/A</v>
          </cell>
          <cell r="G306" t="e">
            <v>#N/A</v>
          </cell>
          <cell r="J306" t="e">
            <v>#N/A</v>
          </cell>
          <cell r="L306" t="e">
            <v>#N/A</v>
          </cell>
          <cell r="N306" t="e">
            <v>#N/A</v>
          </cell>
          <cell r="P306" t="e">
            <v>#N/A</v>
          </cell>
        </row>
        <row r="307">
          <cell r="C307" t="e">
            <v>#N/A</v>
          </cell>
          <cell r="D307" t="e">
            <v>#N/A</v>
          </cell>
          <cell r="E307" t="str">
            <v>SD2</v>
          </cell>
          <cell r="F307" t="e">
            <v>#N/A</v>
          </cell>
          <cell r="G307" t="e">
            <v>#N/A</v>
          </cell>
          <cell r="J307" t="e">
            <v>#N/A</v>
          </cell>
          <cell r="L307" t="e">
            <v>#N/A</v>
          </cell>
          <cell r="N307" t="e">
            <v>#N/A</v>
          </cell>
          <cell r="P307" t="e">
            <v>#N/A</v>
          </cell>
        </row>
        <row r="308">
          <cell r="C308" t="e">
            <v>#N/A</v>
          </cell>
          <cell r="D308" t="e">
            <v>#N/A</v>
          </cell>
          <cell r="E308" t="str">
            <v>SD2</v>
          </cell>
          <cell r="F308" t="e">
            <v>#N/A</v>
          </cell>
          <cell r="G308" t="e">
            <v>#N/A</v>
          </cell>
          <cell r="J308" t="e">
            <v>#N/A</v>
          </cell>
          <cell r="L308" t="e">
            <v>#N/A</v>
          </cell>
          <cell r="N308" t="e">
            <v>#N/A</v>
          </cell>
          <cell r="P308" t="e">
            <v>#N/A</v>
          </cell>
        </row>
        <row r="309">
          <cell r="C309" t="e">
            <v>#N/A</v>
          </cell>
          <cell r="D309" t="e">
            <v>#N/A</v>
          </cell>
          <cell r="E309" t="str">
            <v>SD2</v>
          </cell>
          <cell r="F309" t="e">
            <v>#N/A</v>
          </cell>
          <cell r="G309" t="e">
            <v>#N/A</v>
          </cell>
          <cell r="J309" t="e">
            <v>#N/A</v>
          </cell>
          <cell r="L309" t="e">
            <v>#N/A</v>
          </cell>
          <cell r="N309" t="e">
            <v>#N/A</v>
          </cell>
          <cell r="P309" t="e">
            <v>#N/A</v>
          </cell>
        </row>
        <row r="310">
          <cell r="C310" t="e">
            <v>#N/A</v>
          </cell>
          <cell r="D310" t="e">
            <v>#N/A</v>
          </cell>
          <cell r="E310" t="str">
            <v>SD2</v>
          </cell>
          <cell r="F310" t="e">
            <v>#N/A</v>
          </cell>
          <cell r="G310" t="e">
            <v>#N/A</v>
          </cell>
          <cell r="J310" t="e">
            <v>#N/A</v>
          </cell>
          <cell r="L310" t="e">
            <v>#N/A</v>
          </cell>
          <cell r="N310" t="e">
            <v>#N/A</v>
          </cell>
          <cell r="P310" t="e">
            <v>#N/A</v>
          </cell>
        </row>
        <row r="311">
          <cell r="C311" t="e">
            <v>#N/A</v>
          </cell>
          <cell r="D311" t="e">
            <v>#N/A</v>
          </cell>
          <cell r="E311" t="str">
            <v>SD2</v>
          </cell>
          <cell r="F311" t="e">
            <v>#N/A</v>
          </cell>
          <cell r="G311" t="e">
            <v>#N/A</v>
          </cell>
          <cell r="J311" t="e">
            <v>#N/A</v>
          </cell>
          <cell r="L311" t="e">
            <v>#N/A</v>
          </cell>
          <cell r="N311" t="e">
            <v>#N/A</v>
          </cell>
          <cell r="P311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Nhac/Run%20The%20World%20+%20ABC%20%20Song_sexidance.mp3" TargetMode="External"/><Relationship Id="rId2" Type="http://schemas.openxmlformats.org/officeDocument/2006/relationships/hyperlink" Target="Nhac\GapNhauGiuaRungMo_IDC.mp3" TargetMode="External"/><Relationship Id="rId1" Type="http://schemas.openxmlformats.org/officeDocument/2006/relationships/hyperlink" Target="https://www.youtube.com/watch?v=t3ULhmadHkg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Nhac/Phia-Sau-Mot-Co-Gai-Beat.flac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oidi.net/diem-den-trong-nuoc/dia-diem-du-lich-moc-chau.html" TargetMode="External"/><Relationship Id="rId2" Type="http://schemas.openxmlformats.org/officeDocument/2006/relationships/hyperlink" Target="http://toidi.net/diem-den-trong-nuoc/dia-diem-du-lich-moc-chau.html" TargetMode="External"/><Relationship Id="rId1" Type="http://schemas.openxmlformats.org/officeDocument/2006/relationships/hyperlink" Target="https://cungphuot.info/kinh-nghiem-du-lich-phuot-moc-chau-post5066.cp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nguoichiase.net/kinh-nghiem-du-lich-moc-chau-moi-nhat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showGridLines="0" topLeftCell="A10" workbookViewId="0">
      <selection activeCell="E21" sqref="E21"/>
    </sheetView>
  </sheetViews>
  <sheetFormatPr defaultRowHeight="15.75"/>
  <cols>
    <col min="1" max="1" width="4.5703125" style="1" customWidth="1"/>
    <col min="2" max="2" width="25.5703125" style="1" customWidth="1"/>
    <col min="3" max="4" width="9" style="1" customWidth="1"/>
    <col min="5" max="5" width="21.5703125" style="1" customWidth="1"/>
    <col min="6" max="6" width="19.85546875" style="1" customWidth="1"/>
    <col min="7" max="7" width="28.5703125" style="1" bestFit="1" customWidth="1"/>
    <col min="8" max="8" width="12.7109375" style="1" bestFit="1" customWidth="1"/>
    <col min="9" max="16384" width="9.140625" style="1"/>
  </cols>
  <sheetData>
    <row r="1" spans="1:7" ht="18.75">
      <c r="A1" s="241" t="s">
        <v>15</v>
      </c>
      <c r="B1" s="241"/>
      <c r="C1" s="241"/>
      <c r="D1" s="241"/>
      <c r="E1" s="241"/>
      <c r="F1" s="241"/>
      <c r="G1" s="241"/>
    </row>
    <row r="2" spans="1:7" ht="21.75" customHeight="1">
      <c r="A2" s="240" t="s">
        <v>78</v>
      </c>
      <c r="B2" s="240"/>
      <c r="C2" s="240"/>
      <c r="D2" s="240"/>
      <c r="E2" s="240"/>
      <c r="F2" s="240"/>
      <c r="G2" s="240"/>
    </row>
    <row r="3" spans="1:7" ht="9.75" customHeight="1"/>
    <row r="4" spans="1:7" s="3" customFormat="1">
      <c r="A4" s="4" t="s">
        <v>8</v>
      </c>
      <c r="B4" s="3" t="s">
        <v>9</v>
      </c>
    </row>
    <row r="5" spans="1:7">
      <c r="A5" s="1" t="s">
        <v>79</v>
      </c>
    </row>
    <row r="6" spans="1:7">
      <c r="A6" s="1" t="s">
        <v>80</v>
      </c>
    </row>
    <row r="7" spans="1:7">
      <c r="A7" s="1" t="s">
        <v>7</v>
      </c>
    </row>
    <row r="8" spans="1:7">
      <c r="A8" s="1" t="s">
        <v>95</v>
      </c>
    </row>
    <row r="9" spans="1:7" ht="7.5" customHeight="1"/>
    <row r="10" spans="1:7" s="3" customFormat="1">
      <c r="A10" s="22" t="s">
        <v>10</v>
      </c>
      <c r="B10" s="3" t="s">
        <v>11</v>
      </c>
    </row>
    <row r="11" spans="1:7" s="4" customFormat="1">
      <c r="A11" s="10" t="s">
        <v>0</v>
      </c>
      <c r="B11" s="10" t="s">
        <v>1</v>
      </c>
      <c r="C11" s="10" t="s">
        <v>2</v>
      </c>
      <c r="D11" s="10" t="s">
        <v>88</v>
      </c>
      <c r="E11" s="10" t="s">
        <v>3</v>
      </c>
      <c r="F11" s="10" t="s">
        <v>4</v>
      </c>
      <c r="G11" s="10" t="s">
        <v>5</v>
      </c>
    </row>
    <row r="12" spans="1:7">
      <c r="A12" s="24">
        <v>1</v>
      </c>
      <c r="B12" s="25" t="s">
        <v>21</v>
      </c>
      <c r="C12" s="6">
        <v>2</v>
      </c>
      <c r="D12" s="6">
        <v>1</v>
      </c>
      <c r="E12" s="9">
        <v>6500000</v>
      </c>
      <c r="F12" s="9">
        <f>C12*D12*E12</f>
        <v>13000000</v>
      </c>
      <c r="G12" s="7" t="s">
        <v>6</v>
      </c>
    </row>
    <row r="13" spans="1:7">
      <c r="A13" s="24">
        <v>2</v>
      </c>
      <c r="B13" s="7" t="s">
        <v>14</v>
      </c>
      <c r="C13" s="6">
        <v>87</v>
      </c>
      <c r="D13" s="6">
        <v>1</v>
      </c>
      <c r="E13" s="9">
        <v>50000</v>
      </c>
      <c r="F13" s="9">
        <f t="shared" ref="F13:F22" si="0">C13*D13*E13</f>
        <v>4350000</v>
      </c>
      <c r="G13" s="7"/>
    </row>
    <row r="14" spans="1:7">
      <c r="A14" s="24">
        <v>3</v>
      </c>
      <c r="B14" s="7" t="s">
        <v>81</v>
      </c>
      <c r="C14" s="6">
        <v>2</v>
      </c>
      <c r="D14" s="6">
        <v>1</v>
      </c>
      <c r="E14" s="9">
        <v>300000</v>
      </c>
      <c r="F14" s="9">
        <f t="shared" si="0"/>
        <v>600000</v>
      </c>
      <c r="G14" s="7" t="s">
        <v>89</v>
      </c>
    </row>
    <row r="15" spans="1:7" ht="127.5" customHeight="1">
      <c r="A15" s="24">
        <v>4</v>
      </c>
      <c r="B15" s="7" t="s">
        <v>82</v>
      </c>
      <c r="C15" s="6">
        <v>1</v>
      </c>
      <c r="D15" s="6">
        <v>1</v>
      </c>
      <c r="E15" s="9">
        <v>5000000</v>
      </c>
      <c r="F15" s="9">
        <f t="shared" si="0"/>
        <v>5000000</v>
      </c>
      <c r="G15" s="11" t="s">
        <v>83</v>
      </c>
    </row>
    <row r="16" spans="1:7" ht="31.5">
      <c r="A16" s="24">
        <v>5</v>
      </c>
      <c r="B16" s="7" t="s">
        <v>84</v>
      </c>
      <c r="C16" s="6">
        <v>2</v>
      </c>
      <c r="D16" s="6">
        <v>1</v>
      </c>
      <c r="E16" s="9">
        <v>1000000</v>
      </c>
      <c r="F16" s="9">
        <f t="shared" si="0"/>
        <v>2000000</v>
      </c>
      <c r="G16" s="11" t="s">
        <v>91</v>
      </c>
    </row>
    <row r="17" spans="1:8">
      <c r="A17" s="24">
        <v>6</v>
      </c>
      <c r="B17" s="7" t="s">
        <v>86</v>
      </c>
      <c r="C17" s="6">
        <v>90</v>
      </c>
      <c r="D17" s="6">
        <v>2</v>
      </c>
      <c r="E17" s="9">
        <v>150000</v>
      </c>
      <c r="F17" s="9">
        <f t="shared" si="0"/>
        <v>27000000</v>
      </c>
      <c r="G17" s="7" t="s">
        <v>87</v>
      </c>
    </row>
    <row r="18" spans="1:8">
      <c r="A18" s="24">
        <v>7</v>
      </c>
      <c r="B18" s="7" t="s">
        <v>12</v>
      </c>
      <c r="C18" s="6">
        <v>90</v>
      </c>
      <c r="D18" s="6">
        <v>1</v>
      </c>
      <c r="E18" s="9">
        <v>400000</v>
      </c>
      <c r="F18" s="9">
        <f t="shared" si="0"/>
        <v>36000000</v>
      </c>
      <c r="G18" s="7" t="s">
        <v>87</v>
      </c>
    </row>
    <row r="19" spans="1:8">
      <c r="A19" s="24">
        <v>8</v>
      </c>
      <c r="B19" s="7" t="s">
        <v>85</v>
      </c>
      <c r="C19" s="6">
        <v>90</v>
      </c>
      <c r="D19" s="6">
        <v>1</v>
      </c>
      <c r="E19" s="9">
        <v>25000</v>
      </c>
      <c r="F19" s="9">
        <f t="shared" si="0"/>
        <v>2250000</v>
      </c>
      <c r="G19" s="7"/>
    </row>
    <row r="20" spans="1:8">
      <c r="A20" s="24">
        <v>9</v>
      </c>
      <c r="B20" s="7" t="s">
        <v>90</v>
      </c>
      <c r="C20" s="6">
        <v>13</v>
      </c>
      <c r="D20" s="6">
        <v>1</v>
      </c>
      <c r="E20" s="9">
        <v>90000</v>
      </c>
      <c r="F20" s="9">
        <f>C20*D20*E20</f>
        <v>1170000</v>
      </c>
      <c r="G20" s="7"/>
    </row>
    <row r="21" spans="1:8">
      <c r="A21" s="24">
        <v>10</v>
      </c>
      <c r="B21" s="7" t="s">
        <v>13</v>
      </c>
      <c r="C21" s="6">
        <v>20</v>
      </c>
      <c r="D21" s="6">
        <v>1</v>
      </c>
      <c r="E21" s="9">
        <v>75000</v>
      </c>
      <c r="F21" s="9">
        <f t="shared" si="0"/>
        <v>1500000</v>
      </c>
      <c r="G21" s="7"/>
    </row>
    <row r="22" spans="1:8" ht="47.25">
      <c r="A22" s="24">
        <v>11</v>
      </c>
      <c r="B22" s="7" t="s">
        <v>16</v>
      </c>
      <c r="C22" s="6">
        <v>1</v>
      </c>
      <c r="D22" s="6">
        <v>1</v>
      </c>
      <c r="E22" s="9">
        <v>7000000</v>
      </c>
      <c r="F22" s="9">
        <f t="shared" si="0"/>
        <v>7000000</v>
      </c>
      <c r="G22" s="11" t="s">
        <v>96</v>
      </c>
    </row>
    <row r="23" spans="1:8" s="3" customFormat="1">
      <c r="A23" s="8"/>
      <c r="B23" s="5"/>
      <c r="C23" s="8"/>
      <c r="D23" s="8"/>
      <c r="E23" s="12"/>
      <c r="F23" s="27">
        <f>SUM(F12:F22)</f>
        <v>99870000</v>
      </c>
      <c r="G23" s="5"/>
      <c r="H23" s="26"/>
    </row>
    <row r="24" spans="1:8" ht="18" customHeight="1">
      <c r="E24" s="2"/>
      <c r="F24" s="2"/>
    </row>
    <row r="25" spans="1:8">
      <c r="B25" s="244"/>
      <c r="C25" s="244"/>
      <c r="D25" s="23"/>
      <c r="F25" s="242" t="s">
        <v>92</v>
      </c>
      <c r="G25" s="242"/>
    </row>
    <row r="26" spans="1:8">
      <c r="B26" s="243" t="s">
        <v>19</v>
      </c>
      <c r="C26" s="243"/>
      <c r="D26" s="22"/>
      <c r="E26" s="3"/>
      <c r="F26" s="243" t="s">
        <v>17</v>
      </c>
      <c r="G26" s="243"/>
    </row>
    <row r="27" spans="1:8">
      <c r="B27" s="3"/>
      <c r="C27" s="3"/>
      <c r="D27" s="3"/>
      <c r="E27" s="3"/>
      <c r="F27" s="4"/>
      <c r="G27" s="3"/>
    </row>
    <row r="28" spans="1:8">
      <c r="B28" s="3"/>
      <c r="C28" s="3"/>
      <c r="D28" s="3"/>
      <c r="E28" s="3"/>
      <c r="F28" s="22"/>
      <c r="G28" s="3"/>
    </row>
    <row r="29" spans="1:8">
      <c r="B29" s="3"/>
      <c r="C29" s="3"/>
      <c r="D29" s="3"/>
      <c r="E29" s="3"/>
      <c r="F29" s="22"/>
      <c r="G29" s="3"/>
    </row>
    <row r="30" spans="1:8">
      <c r="B30" s="3"/>
      <c r="C30" s="3"/>
      <c r="D30" s="3"/>
      <c r="E30" s="3"/>
      <c r="F30" s="4"/>
      <c r="G30" s="3"/>
    </row>
    <row r="31" spans="1:8">
      <c r="B31" s="3"/>
      <c r="C31" s="3"/>
      <c r="D31" s="3"/>
      <c r="E31" s="3"/>
      <c r="F31" s="4"/>
      <c r="G31" s="3"/>
    </row>
    <row r="32" spans="1:8">
      <c r="B32" s="243" t="s">
        <v>20</v>
      </c>
      <c r="C32" s="243"/>
      <c r="D32" s="22"/>
      <c r="E32" s="3"/>
      <c r="F32" s="243" t="s">
        <v>18</v>
      </c>
      <c r="G32" s="243"/>
    </row>
  </sheetData>
  <mergeCells count="8">
    <mergeCell ref="A2:G2"/>
    <mergeCell ref="A1:G1"/>
    <mergeCell ref="F25:G25"/>
    <mergeCell ref="F26:G26"/>
    <mergeCell ref="F32:G32"/>
    <mergeCell ref="B25:C25"/>
    <mergeCell ref="B26:C26"/>
    <mergeCell ref="B32:C32"/>
  </mergeCells>
  <printOptions horizontalCentered="1"/>
  <pageMargins left="0.2" right="0.2" top="0.5" bottom="0" header="0.3" footer="0.3"/>
  <pageSetup paperSize="9" scale="8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0"/>
  <sheetViews>
    <sheetView showGridLines="0" topLeftCell="A69" workbookViewId="0">
      <selection activeCell="D73" sqref="D72:D73"/>
    </sheetView>
  </sheetViews>
  <sheetFormatPr defaultRowHeight="12.75"/>
  <cols>
    <col min="1" max="1" width="5.7109375" style="203" customWidth="1"/>
    <col min="2" max="2" width="22.5703125" style="203" customWidth="1"/>
    <col min="3" max="3" width="9.140625" style="203"/>
    <col min="4" max="4" width="15.140625" style="203" bestFit="1" customWidth="1"/>
    <col min="5" max="5" width="9.140625" style="203"/>
    <col min="6" max="6" width="17.5703125" style="203" customWidth="1"/>
    <col min="7" max="16384" width="9.140625" style="203"/>
  </cols>
  <sheetData>
    <row r="1" spans="1:6" ht="20.25" customHeight="1">
      <c r="A1" s="269" t="s">
        <v>124</v>
      </c>
      <c r="B1" s="269"/>
      <c r="C1" s="269"/>
      <c r="D1" s="269"/>
      <c r="E1" s="269"/>
    </row>
    <row r="2" spans="1:6" s="204" customFormat="1">
      <c r="A2" s="201"/>
      <c r="B2" s="201" t="s">
        <v>431</v>
      </c>
      <c r="C2" s="270" t="s">
        <v>435</v>
      </c>
      <c r="D2" s="270"/>
      <c r="E2" s="270"/>
    </row>
    <row r="3" spans="1:6" s="204" customFormat="1">
      <c r="A3" s="201"/>
      <c r="B3" s="201" t="s">
        <v>433</v>
      </c>
      <c r="C3" s="201">
        <v>61</v>
      </c>
      <c r="D3" s="201"/>
      <c r="E3" s="201"/>
    </row>
    <row r="4" spans="1:6" s="204" customFormat="1">
      <c r="A4" s="201"/>
      <c r="B4" s="201" t="s">
        <v>434</v>
      </c>
      <c r="C4" s="201">
        <v>23</v>
      </c>
      <c r="D4" s="201"/>
      <c r="E4" s="201"/>
    </row>
    <row r="5" spans="1:6" s="204" customFormat="1">
      <c r="A5" s="201"/>
      <c r="B5" s="201" t="s">
        <v>436</v>
      </c>
      <c r="C5" s="201" t="s">
        <v>437</v>
      </c>
      <c r="D5" s="201"/>
      <c r="E5" s="201"/>
    </row>
    <row r="6" spans="1:6" s="63" customFormat="1">
      <c r="A6" s="205" t="s">
        <v>0</v>
      </c>
      <c r="B6" s="205" t="s">
        <v>22</v>
      </c>
      <c r="C6" s="205" t="s">
        <v>424</v>
      </c>
      <c r="D6" s="205" t="s">
        <v>425</v>
      </c>
      <c r="E6" s="205" t="s">
        <v>426</v>
      </c>
      <c r="F6" s="205" t="s">
        <v>5</v>
      </c>
    </row>
    <row r="7" spans="1:6">
      <c r="A7" s="195">
        <v>1</v>
      </c>
      <c r="B7" s="196" t="s">
        <v>40</v>
      </c>
      <c r="C7" s="197" t="s">
        <v>125</v>
      </c>
      <c r="D7" s="198" t="str">
        <f>VLOOKUP(B7,[1]DS!$B$3:$P$311,15,0)</f>
        <v>0978 667 966</v>
      </c>
      <c r="E7" s="206">
        <v>1</v>
      </c>
      <c r="F7" s="206"/>
    </row>
    <row r="8" spans="1:6">
      <c r="A8" s="195">
        <v>2</v>
      </c>
      <c r="B8" s="199" t="s">
        <v>126</v>
      </c>
      <c r="C8" s="48" t="s">
        <v>125</v>
      </c>
      <c r="D8" s="198" t="str">
        <f>VLOOKUP(B8,[1]DS!$B$3:$P$311,15,0)</f>
        <v>0936 067 980</v>
      </c>
      <c r="E8" s="206">
        <v>1</v>
      </c>
      <c r="F8" s="206"/>
    </row>
    <row r="9" spans="1:6">
      <c r="A9" s="195">
        <v>3</v>
      </c>
      <c r="B9" s="50" t="s">
        <v>41</v>
      </c>
      <c r="C9" s="51" t="s">
        <v>125</v>
      </c>
      <c r="D9" s="198" t="str">
        <f>VLOOKUP(B9,[1]DS!$B$3:$P$311,15,0)</f>
        <v>0979650659</v>
      </c>
      <c r="E9" s="206">
        <v>1</v>
      </c>
      <c r="F9" s="206" t="s">
        <v>99</v>
      </c>
    </row>
    <row r="10" spans="1:6">
      <c r="A10" s="195">
        <v>4</v>
      </c>
      <c r="B10" s="50" t="s">
        <v>42</v>
      </c>
      <c r="C10" s="51" t="s">
        <v>125</v>
      </c>
      <c r="D10" s="198" t="str">
        <f>VLOOKUP(B10,[1]DS!$B$3:$P$311,15,0)</f>
        <v>01649 557 576</v>
      </c>
      <c r="E10" s="206">
        <v>1</v>
      </c>
      <c r="F10" s="206"/>
    </row>
    <row r="11" spans="1:6">
      <c r="A11" s="195">
        <v>5</v>
      </c>
      <c r="B11" s="50" t="s">
        <v>43</v>
      </c>
      <c r="C11" s="51" t="s">
        <v>125</v>
      </c>
      <c r="D11" s="198" t="str">
        <f>VLOOKUP(B11,[1]DS!$B$3:$P$311,15,0)</f>
        <v>01668451093</v>
      </c>
      <c r="E11" s="206">
        <v>1</v>
      </c>
      <c r="F11" s="206"/>
    </row>
    <row r="12" spans="1:6">
      <c r="A12" s="195">
        <v>6</v>
      </c>
      <c r="B12" s="50" t="s">
        <v>39</v>
      </c>
      <c r="C12" s="51" t="s">
        <v>125</v>
      </c>
      <c r="D12" s="198" t="str">
        <f>VLOOKUP(B12,[1]DS!$B$3:$P$311,15,0)</f>
        <v>01659 602 030</v>
      </c>
      <c r="E12" s="206">
        <v>1</v>
      </c>
      <c r="F12" s="206"/>
    </row>
    <row r="13" spans="1:6">
      <c r="A13" s="195">
        <v>7</v>
      </c>
      <c r="B13" s="50" t="s">
        <v>44</v>
      </c>
      <c r="C13" s="51" t="s">
        <v>125</v>
      </c>
      <c r="D13" s="198" t="str">
        <f>VLOOKUP(B13,[1]DS!$B$3:$P$311,15,0)</f>
        <v xml:space="preserve">01689 916 469 </v>
      </c>
      <c r="E13" s="206">
        <v>1</v>
      </c>
      <c r="F13" s="206"/>
    </row>
    <row r="14" spans="1:6">
      <c r="A14" s="195">
        <v>8</v>
      </c>
      <c r="B14" s="50" t="s">
        <v>45</v>
      </c>
      <c r="C14" s="51" t="s">
        <v>125</v>
      </c>
      <c r="D14" s="198" t="str">
        <f>VLOOKUP(B14,[1]DS!$B$3:$P$311,15,0)</f>
        <v>0976567695</v>
      </c>
      <c r="E14" s="206">
        <v>1</v>
      </c>
      <c r="F14" s="206"/>
    </row>
    <row r="15" spans="1:6">
      <c r="A15" s="195">
        <v>9</v>
      </c>
      <c r="B15" s="50" t="s">
        <v>46</v>
      </c>
      <c r="C15" s="51" t="s">
        <v>125</v>
      </c>
      <c r="D15" s="198" t="str">
        <f>VLOOKUP(B15,[1]DS!$B$3:$P$311,15,0)</f>
        <v>0969441041</v>
      </c>
      <c r="E15" s="206">
        <v>1</v>
      </c>
      <c r="F15" s="206" t="s">
        <v>99</v>
      </c>
    </row>
    <row r="16" spans="1:6">
      <c r="A16" s="195">
        <v>10</v>
      </c>
      <c r="B16" s="50" t="s">
        <v>70</v>
      </c>
      <c r="C16" s="51" t="s">
        <v>125</v>
      </c>
      <c r="D16" s="198" t="str">
        <f>VLOOKUP(B16,[1]DS!$B$3:$P$311,15,0)</f>
        <v>01669928350</v>
      </c>
      <c r="E16" s="206">
        <v>1</v>
      </c>
      <c r="F16" s="206" t="s">
        <v>99</v>
      </c>
    </row>
    <row r="17" spans="1:6">
      <c r="A17" s="195">
        <v>11</v>
      </c>
      <c r="B17" s="52" t="s">
        <v>71</v>
      </c>
      <c r="C17" s="51" t="s">
        <v>125</v>
      </c>
      <c r="D17" s="198" t="str">
        <f>VLOOKUP(B17,[1]DS!$B$3:$P$311,15,0)</f>
        <v>01676331802</v>
      </c>
      <c r="E17" s="206">
        <v>1</v>
      </c>
      <c r="F17" s="206" t="s">
        <v>99</v>
      </c>
    </row>
    <row r="18" spans="1:6">
      <c r="A18" s="195">
        <v>12</v>
      </c>
      <c r="B18" s="52" t="s">
        <v>98</v>
      </c>
      <c r="C18" s="51" t="s">
        <v>125</v>
      </c>
      <c r="D18" s="198" t="str">
        <f>VLOOKUP(B18,[1]DS!$B$3:$P$311,15,0)</f>
        <v>0974798159</v>
      </c>
      <c r="E18" s="206">
        <v>1</v>
      </c>
      <c r="F18" s="206" t="s">
        <v>99</v>
      </c>
    </row>
    <row r="19" spans="1:6">
      <c r="A19" s="195">
        <v>13</v>
      </c>
      <c r="B19" s="53" t="s">
        <v>130</v>
      </c>
      <c r="C19" s="51" t="s">
        <v>125</v>
      </c>
      <c r="D19" s="200" t="s">
        <v>432</v>
      </c>
      <c r="E19" s="206">
        <v>1</v>
      </c>
      <c r="F19" s="206"/>
    </row>
    <row r="20" spans="1:6">
      <c r="A20" s="195">
        <v>14</v>
      </c>
      <c r="B20" s="50" t="s">
        <v>132</v>
      </c>
      <c r="C20" s="51" t="s">
        <v>125</v>
      </c>
      <c r="D20" s="198" t="str">
        <f>VLOOKUP(B20,[1]DS!$B$3:$P$311,15,0)</f>
        <v xml:space="preserve">01263379192 </v>
      </c>
      <c r="E20" s="206">
        <v>1</v>
      </c>
      <c r="F20" s="206"/>
    </row>
    <row r="21" spans="1:6">
      <c r="A21" s="195">
        <v>15</v>
      </c>
      <c r="B21" s="50" t="s">
        <v>75</v>
      </c>
      <c r="C21" s="51" t="s">
        <v>158</v>
      </c>
      <c r="D21" s="198" t="str">
        <f>VLOOKUP(B21,[1]DS!$B$3:$P$311,15,0)</f>
        <v>01675305878</v>
      </c>
      <c r="E21" s="206">
        <v>1</v>
      </c>
      <c r="F21" s="206"/>
    </row>
    <row r="22" spans="1:6">
      <c r="A22" s="195">
        <v>16</v>
      </c>
      <c r="B22" s="182" t="s">
        <v>122</v>
      </c>
      <c r="C22" s="51" t="s">
        <v>158</v>
      </c>
      <c r="D22" s="198" t="str">
        <f>VLOOKUP(B22,[1]DS!$B$3:$P$311,15,0)</f>
        <v xml:space="preserve">0976760927 </v>
      </c>
      <c r="E22" s="206">
        <v>1</v>
      </c>
      <c r="F22" s="206" t="s">
        <v>100</v>
      </c>
    </row>
    <row r="23" spans="1:6">
      <c r="A23" s="195">
        <v>17</v>
      </c>
      <c r="B23" s="182" t="s">
        <v>94</v>
      </c>
      <c r="C23" s="51" t="s">
        <v>158</v>
      </c>
      <c r="D23" s="198" t="str">
        <f>VLOOKUP(B23,[1]DS!$B$3:$P$311,15,0)</f>
        <v xml:space="preserve">01689923430 </v>
      </c>
      <c r="E23" s="206">
        <v>1</v>
      </c>
      <c r="F23" s="206" t="s">
        <v>100</v>
      </c>
    </row>
    <row r="24" spans="1:6">
      <c r="A24" s="195">
        <v>18</v>
      </c>
      <c r="B24" s="50" t="s">
        <v>128</v>
      </c>
      <c r="C24" s="51" t="s">
        <v>129</v>
      </c>
      <c r="D24" s="198" t="str">
        <f>VLOOKUP(B24,[1]DS!$B$3:$P$311,15,0)</f>
        <v>0966050936</v>
      </c>
      <c r="E24" s="206">
        <v>1</v>
      </c>
      <c r="F24" s="206"/>
    </row>
    <row r="25" spans="1:6">
      <c r="A25" s="195">
        <v>19</v>
      </c>
      <c r="B25" s="182" t="s">
        <v>55</v>
      </c>
      <c r="C25" s="51" t="s">
        <v>129</v>
      </c>
      <c r="D25" s="198" t="str">
        <f>VLOOKUP(B25,[1]DS!$B$3:$P$311,15,0)</f>
        <v>0973 331 923</v>
      </c>
      <c r="E25" s="206">
        <v>1</v>
      </c>
      <c r="F25" s="206"/>
    </row>
    <row r="26" spans="1:6">
      <c r="A26" s="195">
        <v>20</v>
      </c>
      <c r="B26" s="52" t="s">
        <v>427</v>
      </c>
      <c r="C26" s="51" t="s">
        <v>129</v>
      </c>
      <c r="D26" s="198" t="str">
        <f>VLOOKUP(B26,[1]DS!$B$3:$P$311,15,0)</f>
        <v>01684 665 012</v>
      </c>
      <c r="E26" s="206">
        <v>1</v>
      </c>
      <c r="F26" s="206"/>
    </row>
    <row r="27" spans="1:6">
      <c r="A27" s="195">
        <v>21</v>
      </c>
      <c r="B27" s="177" t="s">
        <v>147</v>
      </c>
      <c r="C27" s="51" t="s">
        <v>129</v>
      </c>
      <c r="D27" s="198" t="str">
        <f>VLOOKUP(B27,[1]DS!$B$3:$P$311,15,0)</f>
        <v>0166-990-4962</v>
      </c>
      <c r="E27" s="206">
        <v>1</v>
      </c>
      <c r="F27" s="206"/>
    </row>
    <row r="28" spans="1:6">
      <c r="A28" s="195">
        <v>22</v>
      </c>
      <c r="B28" s="177" t="s">
        <v>69</v>
      </c>
      <c r="C28" s="51" t="s">
        <v>129</v>
      </c>
      <c r="D28" s="198" t="str">
        <f>VLOOKUP(B28,[1]DS!$B$3:$P$311,15,0)</f>
        <v>01657 995 363</v>
      </c>
      <c r="E28" s="206">
        <v>1</v>
      </c>
      <c r="F28" s="206" t="s">
        <v>100</v>
      </c>
    </row>
    <row r="29" spans="1:6">
      <c r="A29" s="195">
        <v>23</v>
      </c>
      <c r="B29" s="50" t="s">
        <v>152</v>
      </c>
      <c r="C29" s="51" t="s">
        <v>129</v>
      </c>
      <c r="D29" s="198" t="str">
        <f>VLOOKUP(B29,[1]DS!$B$3:$P$311,15,0)</f>
        <v xml:space="preserve">0976 504 075 </v>
      </c>
      <c r="E29" s="206">
        <v>1</v>
      </c>
      <c r="F29" s="206"/>
    </row>
    <row r="30" spans="1:6">
      <c r="A30" s="195">
        <v>24</v>
      </c>
      <c r="B30" s="177" t="s">
        <v>97</v>
      </c>
      <c r="C30" s="51" t="s">
        <v>129</v>
      </c>
      <c r="D30" s="198" t="str">
        <f>VLOOKUP(B30,[1]DS!$B$3:$P$311,15,0)</f>
        <v xml:space="preserve">0904 730 947 </v>
      </c>
      <c r="E30" s="206">
        <v>1</v>
      </c>
      <c r="F30" s="206" t="s">
        <v>99</v>
      </c>
    </row>
    <row r="31" spans="1:6">
      <c r="A31" s="195">
        <v>25</v>
      </c>
      <c r="B31" s="177" t="s">
        <v>114</v>
      </c>
      <c r="C31" s="51" t="s">
        <v>129</v>
      </c>
      <c r="D31" s="198" t="str">
        <f>VLOOKUP(B31,[1]DS!$B$3:$P$311,15,0)</f>
        <v xml:space="preserve">0977008818 </v>
      </c>
      <c r="E31" s="206">
        <v>1</v>
      </c>
      <c r="F31" s="206" t="s">
        <v>100</v>
      </c>
    </row>
    <row r="32" spans="1:6">
      <c r="A32" s="195">
        <v>26</v>
      </c>
      <c r="B32" s="177" t="s">
        <v>102</v>
      </c>
      <c r="C32" s="51" t="s">
        <v>129</v>
      </c>
      <c r="D32" s="198" t="str">
        <f>VLOOKUP(B32,[1]DS!$B$3:$P$311,15,0)</f>
        <v xml:space="preserve">0989713407 </v>
      </c>
      <c r="E32" s="206">
        <v>1</v>
      </c>
      <c r="F32" s="206" t="s">
        <v>100</v>
      </c>
    </row>
    <row r="33" spans="1:6">
      <c r="A33" s="195">
        <v>27</v>
      </c>
      <c r="B33" s="177" t="s">
        <v>163</v>
      </c>
      <c r="C33" s="51" t="s">
        <v>129</v>
      </c>
      <c r="D33" s="198" t="str">
        <f>VLOOKUP(B33,[1]DS!$B$3:$P$311,15,0)</f>
        <v xml:space="preserve">090 7301292 </v>
      </c>
      <c r="E33" s="206">
        <v>1</v>
      </c>
      <c r="F33" s="206"/>
    </row>
    <row r="34" spans="1:6">
      <c r="A34" s="195">
        <v>28</v>
      </c>
      <c r="B34" s="177" t="s">
        <v>142</v>
      </c>
      <c r="C34" s="51" t="s">
        <v>129</v>
      </c>
      <c r="D34" s="198" t="str">
        <f>VLOOKUP(B34,[1]DS!$B$3:$P$311,15,0)</f>
        <v xml:space="preserve">09 66 70 83 94 </v>
      </c>
      <c r="E34" s="206">
        <v>1</v>
      </c>
      <c r="F34" s="206"/>
    </row>
    <row r="35" spans="1:6">
      <c r="A35" s="195">
        <v>29</v>
      </c>
      <c r="B35" s="50" t="s">
        <v>64</v>
      </c>
      <c r="C35" s="56" t="s">
        <v>153</v>
      </c>
      <c r="D35" s="198" t="str">
        <f>VLOOKUP(B35,[1]DS!$B$3:$P$311,15,0)</f>
        <v>0168 637 7824</v>
      </c>
      <c r="E35" s="206">
        <v>1</v>
      </c>
      <c r="F35" s="206"/>
    </row>
    <row r="36" spans="1:6">
      <c r="A36" s="195">
        <v>30</v>
      </c>
      <c r="B36" s="50" t="s">
        <v>66</v>
      </c>
      <c r="C36" s="56" t="s">
        <v>153</v>
      </c>
      <c r="D36" s="198" t="str">
        <f>VLOOKUP(B36,[1]DS!$B$3:$P$311,15,0)</f>
        <v xml:space="preserve">01675871881 </v>
      </c>
      <c r="E36" s="206">
        <v>1</v>
      </c>
      <c r="F36" s="206"/>
    </row>
    <row r="37" spans="1:6">
      <c r="A37" s="195">
        <v>31</v>
      </c>
      <c r="B37" s="50" t="s">
        <v>67</v>
      </c>
      <c r="C37" s="56" t="s">
        <v>153</v>
      </c>
      <c r="D37" s="198" t="str">
        <f>VLOOKUP(B37,[1]DS!$B$3:$P$311,15,0)</f>
        <v>0974 662 046</v>
      </c>
      <c r="E37" s="206">
        <v>1</v>
      </c>
      <c r="F37" s="206"/>
    </row>
    <row r="38" spans="1:6">
      <c r="A38" s="195">
        <v>32</v>
      </c>
      <c r="B38" s="52" t="s">
        <v>65</v>
      </c>
      <c r="C38" s="56" t="s">
        <v>153</v>
      </c>
      <c r="D38" s="198" t="str">
        <f>VLOOKUP(B38,[1]DS!$B$3:$P$311,15,0)</f>
        <v>0906.252.152</v>
      </c>
      <c r="E38" s="206">
        <v>1</v>
      </c>
      <c r="F38" s="206"/>
    </row>
    <row r="39" spans="1:6">
      <c r="A39" s="195">
        <v>33</v>
      </c>
      <c r="B39" s="52" t="s">
        <v>155</v>
      </c>
      <c r="C39" s="56" t="s">
        <v>153</v>
      </c>
      <c r="D39" s="198" t="str">
        <f>VLOOKUP(B39,[1]DS!$B$3:$P$311,15,0)</f>
        <v xml:space="preserve">0985059687 </v>
      </c>
      <c r="E39" s="206">
        <v>1</v>
      </c>
      <c r="F39" s="206"/>
    </row>
    <row r="40" spans="1:6">
      <c r="A40" s="195">
        <v>34</v>
      </c>
      <c r="B40" s="52" t="s">
        <v>156</v>
      </c>
      <c r="C40" s="56" t="s">
        <v>153</v>
      </c>
      <c r="D40" s="198" t="str">
        <f>VLOOKUP(B40,[1]DS!$B$3:$P$311,15,0)</f>
        <v>0989865212</v>
      </c>
      <c r="E40" s="206">
        <v>1</v>
      </c>
      <c r="F40" s="206"/>
    </row>
    <row r="41" spans="1:6">
      <c r="A41" s="195">
        <v>35</v>
      </c>
      <c r="B41" s="50" t="s">
        <v>117</v>
      </c>
      <c r="C41" s="56" t="s">
        <v>153</v>
      </c>
      <c r="D41" s="198" t="str">
        <f>VLOOKUP(B41,[1]DS!$B$3:$P$311,15,0)</f>
        <v xml:space="preserve">01687335696 </v>
      </c>
      <c r="E41" s="206">
        <v>1</v>
      </c>
      <c r="F41" s="206" t="s">
        <v>100</v>
      </c>
    </row>
    <row r="42" spans="1:6">
      <c r="A42" s="195">
        <v>36</v>
      </c>
      <c r="B42" s="50" t="s">
        <v>157</v>
      </c>
      <c r="C42" s="56" t="s">
        <v>153</v>
      </c>
      <c r="D42" s="198" t="str">
        <f>VLOOKUP(B42,[1]DS!$B$3:$P$311,15,0)</f>
        <v>01678662752</v>
      </c>
      <c r="E42" s="206">
        <v>1</v>
      </c>
      <c r="F42" s="206" t="s">
        <v>100</v>
      </c>
    </row>
    <row r="43" spans="1:6">
      <c r="A43" s="195">
        <v>37</v>
      </c>
      <c r="B43" s="182" t="s">
        <v>18</v>
      </c>
      <c r="C43" s="51" t="s">
        <v>28</v>
      </c>
      <c r="D43" s="200" t="s">
        <v>428</v>
      </c>
      <c r="E43" s="206">
        <v>1</v>
      </c>
      <c r="F43" s="206" t="s">
        <v>100</v>
      </c>
    </row>
    <row r="44" spans="1:6">
      <c r="A44" s="195">
        <v>38</v>
      </c>
      <c r="B44" s="52" t="s">
        <v>31</v>
      </c>
      <c r="C44" s="51" t="s">
        <v>28</v>
      </c>
      <c r="D44" s="198" t="str">
        <f>VLOOKUP(B44,[1]DS!$B$3:$P$311,15,0)</f>
        <v>0984 866 887</v>
      </c>
      <c r="E44" s="206">
        <v>2</v>
      </c>
      <c r="F44" s="206" t="s">
        <v>100</v>
      </c>
    </row>
    <row r="45" spans="1:6">
      <c r="A45" s="195">
        <v>39</v>
      </c>
      <c r="B45" s="52" t="s">
        <v>33</v>
      </c>
      <c r="C45" s="51" t="s">
        <v>28</v>
      </c>
      <c r="D45" s="198" t="str">
        <f>VLOOKUP(B45,[1]DS!$B$3:$P$311,15,0)</f>
        <v>0912 788 445</v>
      </c>
      <c r="E45" s="206">
        <v>2</v>
      </c>
      <c r="F45" s="206"/>
    </row>
    <row r="46" spans="1:6">
      <c r="A46" s="195">
        <v>40</v>
      </c>
      <c r="B46" s="52" t="s">
        <v>34</v>
      </c>
      <c r="C46" s="51" t="s">
        <v>28</v>
      </c>
      <c r="D46" s="198" t="str">
        <f>VLOOKUP(B46,[1]DS!$B$3:$P$311,15,0)</f>
        <v>01222 354 789</v>
      </c>
      <c r="E46" s="206">
        <v>2</v>
      </c>
      <c r="F46" s="206"/>
    </row>
    <row r="47" spans="1:6">
      <c r="A47" s="195">
        <v>41</v>
      </c>
      <c r="B47" s="182" t="s">
        <v>32</v>
      </c>
      <c r="C47" s="51" t="s">
        <v>28</v>
      </c>
      <c r="D47" s="198" t="str">
        <f>VLOOKUP(B47,[1]DS!$B$3:$P$311,15,0)</f>
        <v>0906 522 986</v>
      </c>
      <c r="E47" s="206">
        <v>2</v>
      </c>
      <c r="F47" s="206" t="s">
        <v>99</v>
      </c>
    </row>
    <row r="48" spans="1:6">
      <c r="A48" s="195">
        <v>42</v>
      </c>
      <c r="B48" s="182" t="s">
        <v>29</v>
      </c>
      <c r="C48" s="51" t="s">
        <v>28</v>
      </c>
      <c r="D48" s="198" t="str">
        <f>VLOOKUP(B48,[1]DS!$B$3:$P$311,15,0)</f>
        <v>0167 828 8668</v>
      </c>
      <c r="E48" s="206">
        <v>2</v>
      </c>
      <c r="F48" s="206"/>
    </row>
    <row r="49" spans="1:6">
      <c r="A49" s="195">
        <v>43</v>
      </c>
      <c r="B49" s="182" t="s">
        <v>111</v>
      </c>
      <c r="C49" s="51" t="s">
        <v>28</v>
      </c>
      <c r="D49" s="198" t="str">
        <f>VLOOKUP(B49,[1]DS!$B$3:$P$311,15,0)</f>
        <v xml:space="preserve">01656102174 </v>
      </c>
      <c r="E49" s="206">
        <v>2</v>
      </c>
      <c r="F49" s="206" t="s">
        <v>99</v>
      </c>
    </row>
    <row r="50" spans="1:6">
      <c r="A50" s="195">
        <v>44</v>
      </c>
      <c r="B50" s="182" t="s">
        <v>160</v>
      </c>
      <c r="C50" s="51" t="s">
        <v>28</v>
      </c>
      <c r="D50" s="200" t="s">
        <v>429</v>
      </c>
      <c r="E50" s="206">
        <v>2</v>
      </c>
      <c r="F50" s="206"/>
    </row>
    <row r="51" spans="1:6">
      <c r="A51" s="195">
        <v>45</v>
      </c>
      <c r="B51" s="182" t="s">
        <v>430</v>
      </c>
      <c r="C51" s="51"/>
      <c r="D51" s="200"/>
      <c r="E51" s="206">
        <v>2</v>
      </c>
      <c r="F51" s="206"/>
    </row>
    <row r="52" spans="1:6">
      <c r="A52" s="195">
        <v>46</v>
      </c>
      <c r="B52" s="52" t="s">
        <v>25</v>
      </c>
      <c r="C52" s="51" t="s">
        <v>26</v>
      </c>
      <c r="D52" s="198" t="str">
        <f>VLOOKUP(B52,[1]DS!$B$3:$P$311,15,0)</f>
        <v>0904 804 888</v>
      </c>
      <c r="E52" s="206">
        <v>2</v>
      </c>
      <c r="F52" s="206"/>
    </row>
    <row r="53" spans="1:6">
      <c r="A53" s="195">
        <v>47</v>
      </c>
      <c r="B53" s="182" t="s">
        <v>20</v>
      </c>
      <c r="C53" s="51" t="s">
        <v>26</v>
      </c>
      <c r="D53" s="198" t="str">
        <f>VLOOKUP(B53,[1]DS!$B$3:$P$311,15,0)</f>
        <v>0983 411 488</v>
      </c>
      <c r="E53" s="206">
        <v>2</v>
      </c>
      <c r="F53" s="206"/>
    </row>
    <row r="54" spans="1:6">
      <c r="A54" s="195">
        <v>48</v>
      </c>
      <c r="B54" s="52" t="s">
        <v>27</v>
      </c>
      <c r="C54" s="51" t="s">
        <v>26</v>
      </c>
      <c r="D54" s="198" t="str">
        <f>VLOOKUP(B54,[1]DS!$B$3:$P$311,15,0)</f>
        <v>0988 900 101</v>
      </c>
      <c r="E54" s="206">
        <v>2</v>
      </c>
      <c r="F54" s="206"/>
    </row>
    <row r="55" spans="1:6">
      <c r="A55" s="195">
        <v>49</v>
      </c>
      <c r="B55" s="52" t="s">
        <v>174</v>
      </c>
      <c r="C55" s="51"/>
      <c r="D55" s="198"/>
      <c r="E55" s="206">
        <v>2</v>
      </c>
      <c r="F55" s="206"/>
    </row>
    <row r="56" spans="1:6">
      <c r="A56" s="195">
        <v>50</v>
      </c>
      <c r="B56" s="182" t="s">
        <v>175</v>
      </c>
      <c r="C56" s="51"/>
      <c r="D56" s="198"/>
      <c r="E56" s="206">
        <v>2</v>
      </c>
      <c r="F56" s="206"/>
    </row>
    <row r="57" spans="1:6">
      <c r="A57" s="195">
        <v>51</v>
      </c>
      <c r="B57" s="50" t="s">
        <v>53</v>
      </c>
      <c r="C57" s="51" t="s">
        <v>135</v>
      </c>
      <c r="D57" s="198" t="str">
        <f>VLOOKUP(B57,[1]DS!$B$3:$P$311,15,0)</f>
        <v>01633 082 950</v>
      </c>
      <c r="E57" s="206">
        <v>2</v>
      </c>
      <c r="F57" s="206"/>
    </row>
    <row r="58" spans="1:6">
      <c r="A58" s="195">
        <v>52</v>
      </c>
      <c r="B58" s="50" t="s">
        <v>51</v>
      </c>
      <c r="C58" s="51" t="s">
        <v>135</v>
      </c>
      <c r="D58" s="198" t="str">
        <f>VLOOKUP(B58,[1]DS!$B$3:$P$311,15,0)</f>
        <v>0987 051 401</v>
      </c>
      <c r="E58" s="206">
        <v>2</v>
      </c>
      <c r="F58" s="206"/>
    </row>
    <row r="59" spans="1:6">
      <c r="A59" s="195">
        <v>53</v>
      </c>
      <c r="B59" s="50" t="s">
        <v>60</v>
      </c>
      <c r="C59" s="51" t="s">
        <v>135</v>
      </c>
      <c r="D59" s="198" t="str">
        <f>VLOOKUP(B59,[1]DS!$B$3:$P$311,15,0)</f>
        <v>01694045475</v>
      </c>
      <c r="E59" s="206">
        <v>2</v>
      </c>
      <c r="F59" s="206"/>
    </row>
    <row r="60" spans="1:6">
      <c r="A60" s="195">
        <v>54</v>
      </c>
      <c r="B60" s="50" t="s">
        <v>57</v>
      </c>
      <c r="C60" s="51" t="s">
        <v>135</v>
      </c>
      <c r="D60" s="198" t="str">
        <f>VLOOKUP(B60,[1]DS!$B$3:$P$311,15,0)</f>
        <v xml:space="preserve">0967663291 </v>
      </c>
      <c r="E60" s="206">
        <v>2</v>
      </c>
      <c r="F60" s="206"/>
    </row>
    <row r="61" spans="1:6">
      <c r="A61" s="195">
        <v>55</v>
      </c>
      <c r="B61" s="55" t="s">
        <v>52</v>
      </c>
      <c r="C61" s="51" t="s">
        <v>135</v>
      </c>
      <c r="D61" s="198" t="str">
        <f>VLOOKUP(B61,[1]DS!$B$3:$P$311,15,0)</f>
        <v>0936961419</v>
      </c>
      <c r="E61" s="206">
        <v>2</v>
      </c>
      <c r="F61" s="206"/>
    </row>
    <row r="62" spans="1:6">
      <c r="A62" s="195">
        <v>56</v>
      </c>
      <c r="B62" s="53" t="s">
        <v>73</v>
      </c>
      <c r="C62" s="51" t="s">
        <v>135</v>
      </c>
      <c r="D62" s="198" t="str">
        <f>VLOOKUP(B62,[1]DS!$B$3:$P$311,15,0)</f>
        <v>0974635920</v>
      </c>
      <c r="E62" s="206">
        <v>2</v>
      </c>
      <c r="F62" s="206"/>
    </row>
    <row r="63" spans="1:6">
      <c r="A63" s="195">
        <v>57</v>
      </c>
      <c r="B63" s="53" t="s">
        <v>139</v>
      </c>
      <c r="C63" s="51" t="s">
        <v>135</v>
      </c>
      <c r="D63" s="198" t="str">
        <f>VLOOKUP(B63,[1]DS!$B$3:$P$311,15,0)</f>
        <v>01662141991</v>
      </c>
      <c r="E63" s="206">
        <v>2</v>
      </c>
      <c r="F63" s="206"/>
    </row>
    <row r="64" spans="1:6">
      <c r="A64" s="195">
        <v>58</v>
      </c>
      <c r="B64" s="50" t="s">
        <v>58</v>
      </c>
      <c r="C64" s="51" t="s">
        <v>135</v>
      </c>
      <c r="D64" s="198" t="str">
        <f>VLOOKUP(B64,[1]DS!$B$3:$P$311,15,0)</f>
        <v>0976256106</v>
      </c>
      <c r="E64" s="206">
        <v>2</v>
      </c>
      <c r="F64" s="206"/>
    </row>
    <row r="65" spans="1:6">
      <c r="A65" s="195">
        <v>59</v>
      </c>
      <c r="B65" s="50" t="s">
        <v>140</v>
      </c>
      <c r="C65" s="51" t="s">
        <v>135</v>
      </c>
      <c r="D65" s="198" t="str">
        <f>VLOOKUP(B65,[1]DS!$B$3:$P$311,15,0)</f>
        <v xml:space="preserve">01632 434 165 </v>
      </c>
      <c r="E65" s="206">
        <v>2</v>
      </c>
      <c r="F65" s="206"/>
    </row>
    <row r="66" spans="1:6">
      <c r="A66" s="195">
        <v>60</v>
      </c>
      <c r="B66" s="182" t="s">
        <v>38</v>
      </c>
      <c r="C66" s="59" t="s">
        <v>36</v>
      </c>
      <c r="D66" s="198" t="str">
        <f>VLOOKUP(B66,[1]DS!$B$3:$P$311,15,0)</f>
        <v>0978374092</v>
      </c>
      <c r="E66" s="206">
        <v>2</v>
      </c>
      <c r="F66" s="206"/>
    </row>
    <row r="67" spans="1:6">
      <c r="A67" s="195">
        <v>61</v>
      </c>
      <c r="B67" s="52" t="s">
        <v>35</v>
      </c>
      <c r="C67" s="59" t="s">
        <v>36</v>
      </c>
      <c r="D67" s="198" t="str">
        <f>VLOOKUP(B67,[1]DS!$B$3:$P$311,15,0)</f>
        <v>01272603434</v>
      </c>
      <c r="E67" s="206">
        <v>2</v>
      </c>
      <c r="F67" s="206"/>
    </row>
    <row r="68" spans="1:6">
      <c r="A68" s="195">
        <v>62</v>
      </c>
      <c r="B68" s="177" t="s">
        <v>118</v>
      </c>
      <c r="C68" s="59" t="s">
        <v>36</v>
      </c>
      <c r="D68" s="198" t="str">
        <f>VLOOKUP(B68,[1]DS!$B$3:$P$311,15,0)</f>
        <v xml:space="preserve">0977320279 </v>
      </c>
      <c r="E68" s="206">
        <v>2</v>
      </c>
      <c r="F68" s="206" t="s">
        <v>100</v>
      </c>
    </row>
    <row r="69" spans="1:6">
      <c r="A69" s="195">
        <v>63</v>
      </c>
      <c r="B69" s="52" t="s">
        <v>37</v>
      </c>
      <c r="C69" s="51" t="s">
        <v>36</v>
      </c>
      <c r="D69" s="198" t="str">
        <f>VLOOKUP(B69,[1]DS!$B$3:$P$311,15,0)</f>
        <v>0982 421 313</v>
      </c>
      <c r="E69" s="206">
        <v>2</v>
      </c>
      <c r="F69" s="206"/>
    </row>
    <row r="70" spans="1:6">
      <c r="A70" s="195">
        <v>64</v>
      </c>
      <c r="B70" s="55" t="s">
        <v>143</v>
      </c>
      <c r="C70" s="59" t="s">
        <v>144</v>
      </c>
      <c r="D70" s="198" t="str">
        <f>VLOOKUP(B70,[1]DS!$B$3:$P$311,15,0)</f>
        <v>0988187329</v>
      </c>
      <c r="E70" s="206">
        <v>2</v>
      </c>
      <c r="F70" s="206"/>
    </row>
    <row r="71" spans="1:6">
      <c r="A71" s="195">
        <v>65</v>
      </c>
      <c r="B71" s="55" t="s">
        <v>62</v>
      </c>
      <c r="C71" s="59" t="s">
        <v>144</v>
      </c>
      <c r="D71" s="198" t="str">
        <f>VLOOKUP(B71,[1]DS!$B$3:$P$311,15,0)</f>
        <v>0904 528 642</v>
      </c>
      <c r="E71" s="206">
        <v>2</v>
      </c>
      <c r="F71" s="206"/>
    </row>
    <row r="72" spans="1:6">
      <c r="A72" s="195">
        <v>66</v>
      </c>
      <c r="B72" s="55" t="s">
        <v>61</v>
      </c>
      <c r="C72" s="59" t="s">
        <v>144</v>
      </c>
      <c r="D72" s="198" t="str">
        <f>VLOOKUP(B72,[1]DS!$B$3:$P$311,15,0)</f>
        <v>0914390567</v>
      </c>
      <c r="E72" s="206">
        <v>2</v>
      </c>
      <c r="F72" s="206"/>
    </row>
    <row r="73" spans="1:6">
      <c r="A73" s="195">
        <v>67</v>
      </c>
      <c r="B73" s="50" t="s">
        <v>63</v>
      </c>
      <c r="C73" s="59" t="s">
        <v>144</v>
      </c>
      <c r="D73" s="198" t="str">
        <f>VLOOKUP(B73,[1]DS!$B$3:$P$311,15,0)</f>
        <v>01649 612 763</v>
      </c>
      <c r="E73" s="206">
        <v>2</v>
      </c>
      <c r="F73" s="206"/>
    </row>
    <row r="74" spans="1:6">
      <c r="A74" s="195">
        <v>68</v>
      </c>
      <c r="B74" s="50" t="s">
        <v>145</v>
      </c>
      <c r="C74" s="59" t="s">
        <v>144</v>
      </c>
      <c r="D74" s="198" t="str">
        <f>VLOOKUP(B74,[1]DS!$B$3:$P$311,15,0)</f>
        <v>0947692666</v>
      </c>
      <c r="E74" s="206">
        <v>2</v>
      </c>
      <c r="F74" s="206"/>
    </row>
    <row r="75" spans="1:6">
      <c r="A75" s="195">
        <v>69</v>
      </c>
      <c r="B75" s="61" t="s">
        <v>146</v>
      </c>
      <c r="C75" s="59" t="s">
        <v>144</v>
      </c>
      <c r="D75" s="198" t="str">
        <f>VLOOKUP(B75,[1]DS!$B$3:$P$311,15,0)</f>
        <v>01202 081 083</v>
      </c>
      <c r="E75" s="206">
        <v>2</v>
      </c>
      <c r="F75" s="206"/>
    </row>
    <row r="76" spans="1:6">
      <c r="A76" s="195">
        <v>70</v>
      </c>
      <c r="B76" s="50" t="s">
        <v>68</v>
      </c>
      <c r="C76" s="51" t="s">
        <v>144</v>
      </c>
      <c r="D76" s="198" t="str">
        <f>VLOOKUP(B76,[1]DS!$B$3:$P$311,15,0)</f>
        <v>0943205599</v>
      </c>
      <c r="E76" s="206">
        <v>2</v>
      </c>
      <c r="F76" s="206"/>
    </row>
    <row r="77" spans="1:6">
      <c r="A77" s="195">
        <v>71</v>
      </c>
      <c r="B77" s="50" t="s">
        <v>72</v>
      </c>
      <c r="C77" s="51" t="s">
        <v>144</v>
      </c>
      <c r="D77" s="198" t="str">
        <f>VLOOKUP(B77,[1]DS!$B$3:$P$311,15,0)</f>
        <v>01683914590</v>
      </c>
      <c r="E77" s="206">
        <v>2</v>
      </c>
      <c r="F77" s="206"/>
    </row>
    <row r="78" spans="1:6">
      <c r="A78" s="195">
        <v>72</v>
      </c>
      <c r="B78" s="50" t="s">
        <v>148</v>
      </c>
      <c r="C78" s="51" t="s">
        <v>144</v>
      </c>
      <c r="D78" s="198" t="str">
        <f>VLOOKUP(B78,[1]DS!$B$3:$P$311,15,0)</f>
        <v xml:space="preserve">01678526680 </v>
      </c>
      <c r="E78" s="206">
        <v>2</v>
      </c>
      <c r="F78" s="206"/>
    </row>
    <row r="79" spans="1:6">
      <c r="A79" s="195">
        <v>73</v>
      </c>
      <c r="B79" s="50" t="s">
        <v>149</v>
      </c>
      <c r="C79" s="51" t="s">
        <v>144</v>
      </c>
      <c r="D79" s="198" t="str">
        <f>VLOOKUP(B79,[1]DS!$B$3:$P$311,15,0)</f>
        <v>01678412018</v>
      </c>
      <c r="E79" s="206">
        <v>2</v>
      </c>
      <c r="F79" s="206"/>
    </row>
    <row r="80" spans="1:6">
      <c r="A80" s="195">
        <v>74</v>
      </c>
      <c r="B80" s="50" t="s">
        <v>151</v>
      </c>
      <c r="C80" s="51" t="s">
        <v>144</v>
      </c>
      <c r="D80" s="198" t="str">
        <f>VLOOKUP(B80,[1]DS!$B$3:$P$311,15,0)</f>
        <v xml:space="preserve">0946640683 </v>
      </c>
      <c r="E80" s="206">
        <v>2</v>
      </c>
      <c r="F80" s="206"/>
    </row>
    <row r="81" spans="1:6">
      <c r="A81" s="195">
        <v>75</v>
      </c>
      <c r="B81" s="50" t="s">
        <v>74</v>
      </c>
      <c r="C81" s="51" t="s">
        <v>135</v>
      </c>
      <c r="D81" s="198" t="str">
        <f>VLOOKUP(B81,[1]DS!$B$3:$P$311,15,0)</f>
        <v>01675641992</v>
      </c>
      <c r="E81" s="206"/>
      <c r="F81" s="206"/>
    </row>
    <row r="82" spans="1:6">
      <c r="A82" s="195">
        <v>76</v>
      </c>
      <c r="B82" s="50" t="s">
        <v>56</v>
      </c>
      <c r="C82" s="51" t="s">
        <v>135</v>
      </c>
      <c r="D82" s="198" t="str">
        <f>VLOOKUP(B82,[1]DS!$B$3:$P$311,15,0)</f>
        <v>0163 955 7457</v>
      </c>
      <c r="E82" s="206"/>
      <c r="F82" s="206"/>
    </row>
    <row r="83" spans="1:6">
      <c r="A83" s="195">
        <v>77</v>
      </c>
      <c r="B83" s="50" t="s">
        <v>50</v>
      </c>
      <c r="C83" s="51" t="s">
        <v>135</v>
      </c>
      <c r="D83" s="198" t="str">
        <f>VLOOKUP(B83,[1]DS!$B$3:$P$311,15,0)</f>
        <v>01688819199</v>
      </c>
      <c r="E83" s="206"/>
      <c r="F83" s="206"/>
    </row>
    <row r="84" spans="1:6">
      <c r="A84" s="195">
        <v>78</v>
      </c>
      <c r="B84" s="50" t="s">
        <v>49</v>
      </c>
      <c r="C84" s="51" t="s">
        <v>135</v>
      </c>
      <c r="D84" s="198" t="str">
        <f>VLOOKUP(B84,[1]DS!$B$3:$P$311,15,0)</f>
        <v>0963527820</v>
      </c>
      <c r="E84" s="206"/>
      <c r="F84" s="206"/>
    </row>
    <row r="85" spans="1:6">
      <c r="A85" s="195">
        <v>79</v>
      </c>
      <c r="B85" s="50" t="s">
        <v>48</v>
      </c>
      <c r="C85" s="51" t="s">
        <v>135</v>
      </c>
      <c r="D85" s="198" t="str">
        <f>VLOOKUP(B85,[1]DS!$B$3:$P$311,15,0)</f>
        <v>0122 822 4212</v>
      </c>
      <c r="E85" s="206"/>
      <c r="F85" s="206"/>
    </row>
    <row r="86" spans="1:6">
      <c r="A86" s="195">
        <v>80</v>
      </c>
      <c r="B86" s="52" t="s">
        <v>159</v>
      </c>
      <c r="C86" s="51" t="s">
        <v>158</v>
      </c>
      <c r="D86" s="198" t="str">
        <f>VLOOKUP(B86,[1]DS!$B$3:$P$311,15,0)</f>
        <v xml:space="preserve">0934565177 </v>
      </c>
      <c r="E86" s="206"/>
      <c r="F86" s="206"/>
    </row>
    <row r="87" spans="1:6">
      <c r="A87" s="195">
        <v>81</v>
      </c>
      <c r="B87" s="177" t="s">
        <v>54</v>
      </c>
      <c r="C87" s="51" t="s">
        <v>158</v>
      </c>
      <c r="D87" s="198" t="str">
        <f>VLOOKUP(B87,[1]DS!$B$3:$P$311,15,0)</f>
        <v>0964696194</v>
      </c>
      <c r="E87" s="206"/>
      <c r="F87" s="206"/>
    </row>
    <row r="88" spans="1:6">
      <c r="A88" s="195">
        <v>82</v>
      </c>
      <c r="B88" s="50" t="s">
        <v>93</v>
      </c>
      <c r="C88" s="51" t="s">
        <v>129</v>
      </c>
      <c r="D88" s="198" t="str">
        <f>VLOOKUP(B88,[1]DS!$B$3:$P$311,15,0)</f>
        <v>01667545995</v>
      </c>
      <c r="E88" s="206"/>
      <c r="F88" s="206"/>
    </row>
    <row r="89" spans="1:6">
      <c r="A89" s="195">
        <v>83</v>
      </c>
      <c r="B89" s="182" t="s">
        <v>59</v>
      </c>
      <c r="C89" s="51" t="s">
        <v>129</v>
      </c>
      <c r="D89" s="198" t="str">
        <f>VLOOKUP(B89,[1]DS!$B$3:$P$311,15,0)</f>
        <v xml:space="preserve">01266-148-392 </v>
      </c>
      <c r="E89" s="206"/>
      <c r="F89" s="206"/>
    </row>
    <row r="90" spans="1:6">
      <c r="A90" s="195">
        <v>84</v>
      </c>
      <c r="B90" s="202" t="s">
        <v>141</v>
      </c>
      <c r="C90" s="58" t="s">
        <v>129</v>
      </c>
      <c r="D90" s="198" t="str">
        <f>VLOOKUP(B90,[1]DS!$B$3:$P$311,15,0)</f>
        <v>0979190991</v>
      </c>
      <c r="E90" s="206"/>
      <c r="F90" s="206"/>
    </row>
  </sheetData>
  <autoFilter ref="A6:E6"/>
  <mergeCells count="2">
    <mergeCell ref="A1:E1"/>
    <mergeCell ref="C2:E2"/>
  </mergeCells>
  <pageMargins left="0.7" right="0.7" top="0.75" bottom="0.75" header="0.3" footer="0.3"/>
  <pageSetup orientation="portrait" verticalDpi="0" r:id="rId1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O17"/>
  <sheetViews>
    <sheetView showGridLines="0" topLeftCell="A13" workbookViewId="0">
      <selection activeCell="C6" sqref="C6"/>
    </sheetView>
  </sheetViews>
  <sheetFormatPr defaultRowHeight="12.75"/>
  <cols>
    <col min="1" max="1" width="6.5703125" style="227" customWidth="1"/>
    <col min="2" max="2" width="9.140625" style="227" customWidth="1"/>
    <col min="3" max="3" width="17.5703125" style="227" customWidth="1"/>
    <col min="4" max="4" width="20.85546875" style="227" customWidth="1"/>
    <col min="5" max="6" width="11.7109375" style="227" customWidth="1"/>
    <col min="7" max="12" width="16" style="227" customWidth="1"/>
    <col min="13" max="15" width="16" style="227" hidden="1" customWidth="1"/>
    <col min="16" max="16384" width="9.140625" style="208"/>
  </cols>
  <sheetData>
    <row r="1" spans="1:15" s="207" customFormat="1" ht="15.75" customHeight="1">
      <c r="A1" s="271" t="s">
        <v>15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s="207" customFormat="1" ht="2.2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5" ht="46.5" customHeight="1">
      <c r="A3" s="273" t="s">
        <v>438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1:15" s="209" customFormat="1" ht="20.25" customHeight="1">
      <c r="A4" s="274" t="s">
        <v>0</v>
      </c>
      <c r="B4" s="275" t="s">
        <v>439</v>
      </c>
      <c r="C4" s="274" t="s">
        <v>177</v>
      </c>
      <c r="D4" s="276" t="s">
        <v>440</v>
      </c>
      <c r="E4" s="276" t="s">
        <v>441</v>
      </c>
      <c r="F4" s="276" t="s">
        <v>442</v>
      </c>
      <c r="G4" s="276" t="s">
        <v>99</v>
      </c>
      <c r="H4" s="274" t="s">
        <v>443</v>
      </c>
      <c r="I4" s="274"/>
      <c r="J4" s="274" t="s">
        <v>444</v>
      </c>
      <c r="K4" s="274"/>
      <c r="L4" s="274"/>
      <c r="M4" s="274" t="s">
        <v>445</v>
      </c>
      <c r="N4" s="274" t="s">
        <v>446</v>
      </c>
      <c r="O4" s="274" t="s">
        <v>447</v>
      </c>
    </row>
    <row r="5" spans="1:15" s="209" customFormat="1" ht="58.5" customHeight="1">
      <c r="A5" s="274"/>
      <c r="B5" s="275"/>
      <c r="C5" s="274"/>
      <c r="D5" s="277"/>
      <c r="E5" s="277"/>
      <c r="F5" s="277"/>
      <c r="G5" s="277"/>
      <c r="H5" s="210" t="s">
        <v>448</v>
      </c>
      <c r="I5" s="210" t="s">
        <v>449</v>
      </c>
      <c r="J5" s="210" t="s">
        <v>450</v>
      </c>
      <c r="K5" s="210" t="s">
        <v>451</v>
      </c>
      <c r="L5" s="210" t="s">
        <v>452</v>
      </c>
      <c r="M5" s="274"/>
      <c r="N5" s="274"/>
      <c r="O5" s="274"/>
    </row>
    <row r="6" spans="1:15" s="216" customFormat="1" ht="114.75">
      <c r="A6" s="211">
        <v>1</v>
      </c>
      <c r="B6" s="212"/>
      <c r="C6" s="213" t="s">
        <v>453</v>
      </c>
      <c r="D6" s="214" t="s">
        <v>454</v>
      </c>
      <c r="E6" s="215" t="s">
        <v>455</v>
      </c>
      <c r="F6" s="215" t="s">
        <v>456</v>
      </c>
      <c r="G6" s="215"/>
      <c r="H6" s="215" t="s">
        <v>457</v>
      </c>
      <c r="I6" s="215" t="s">
        <v>457</v>
      </c>
      <c r="J6" s="213" t="s">
        <v>458</v>
      </c>
      <c r="K6" s="215" t="s">
        <v>459</v>
      </c>
      <c r="L6" s="213" t="s">
        <v>460</v>
      </c>
      <c r="M6" s="215" t="s">
        <v>461</v>
      </c>
      <c r="N6" s="215" t="s">
        <v>462</v>
      </c>
      <c r="O6" s="215" t="s">
        <v>463</v>
      </c>
    </row>
    <row r="7" spans="1:15" ht="73.5" customHeight="1">
      <c r="A7" s="211">
        <v>2</v>
      </c>
      <c r="B7" s="212"/>
      <c r="C7" s="217" t="s">
        <v>464</v>
      </c>
      <c r="D7" s="218"/>
      <c r="E7" s="218"/>
      <c r="F7" s="218"/>
      <c r="G7" s="218"/>
      <c r="H7" s="218"/>
      <c r="I7" s="218"/>
      <c r="J7" s="218" t="s">
        <v>465</v>
      </c>
      <c r="K7" s="218" t="s">
        <v>464</v>
      </c>
      <c r="L7" s="215"/>
      <c r="M7" s="218"/>
      <c r="N7" s="218"/>
      <c r="O7" s="215"/>
    </row>
    <row r="8" spans="1:15" ht="54.75" customHeight="1">
      <c r="A8" s="211">
        <v>3</v>
      </c>
      <c r="B8" s="219"/>
      <c r="C8" s="220" t="s">
        <v>466</v>
      </c>
      <c r="D8" s="220">
        <v>10</v>
      </c>
      <c r="E8" s="220"/>
      <c r="F8" s="220"/>
      <c r="G8" s="220"/>
      <c r="H8" s="220" t="s">
        <v>396</v>
      </c>
      <c r="I8" s="220" t="s">
        <v>467</v>
      </c>
      <c r="J8" s="218" t="s">
        <v>468</v>
      </c>
      <c r="K8" s="218" t="s">
        <v>469</v>
      </c>
      <c r="L8" s="218"/>
      <c r="M8" s="218" t="s">
        <v>470</v>
      </c>
      <c r="N8" s="218" t="s">
        <v>471</v>
      </c>
      <c r="O8" s="215"/>
    </row>
    <row r="9" spans="1:15" s="225" customFormat="1" ht="75.75" customHeight="1">
      <c r="A9" s="221">
        <v>5</v>
      </c>
      <c r="B9" s="222"/>
      <c r="C9" s="213" t="s">
        <v>472</v>
      </c>
      <c r="D9" s="223">
        <v>2</v>
      </c>
      <c r="E9" s="223"/>
      <c r="F9" s="223"/>
      <c r="G9" s="223"/>
      <c r="H9" s="224" t="s">
        <v>473</v>
      </c>
      <c r="I9" s="224"/>
      <c r="J9" s="224"/>
      <c r="K9" s="224"/>
      <c r="L9" s="224"/>
      <c r="M9" s="224" t="s">
        <v>470</v>
      </c>
      <c r="N9" s="224" t="s">
        <v>471</v>
      </c>
      <c r="O9" s="224" t="s">
        <v>463</v>
      </c>
    </row>
    <row r="10" spans="1:15" s="225" customFormat="1" ht="44.25" customHeight="1">
      <c r="A10" s="221">
        <v>5.0999999999999996</v>
      </c>
      <c r="B10" s="222"/>
      <c r="C10" s="213" t="s">
        <v>270</v>
      </c>
      <c r="D10" s="223">
        <v>5</v>
      </c>
      <c r="E10" s="223"/>
      <c r="F10" s="223"/>
      <c r="G10" s="223"/>
      <c r="H10" s="223" t="s">
        <v>474</v>
      </c>
      <c r="I10" s="224"/>
      <c r="J10" s="224"/>
      <c r="K10" s="224"/>
      <c r="L10" s="224"/>
      <c r="M10" s="224"/>
      <c r="N10" s="224"/>
      <c r="O10" s="224"/>
    </row>
    <row r="11" spans="1:15" s="225" customFormat="1" ht="57.75" customHeight="1">
      <c r="A11" s="221">
        <v>5.2</v>
      </c>
      <c r="B11" s="222"/>
      <c r="C11" s="213" t="s">
        <v>267</v>
      </c>
      <c r="D11" s="223">
        <v>30</v>
      </c>
      <c r="E11" s="223"/>
      <c r="F11" s="223"/>
      <c r="G11" s="223"/>
      <c r="H11" s="223"/>
      <c r="I11" s="223" t="s">
        <v>474</v>
      </c>
      <c r="J11" s="224" t="s">
        <v>475</v>
      </c>
      <c r="K11" s="224"/>
      <c r="L11" s="224" t="s">
        <v>476</v>
      </c>
      <c r="M11" s="224" t="s">
        <v>470</v>
      </c>
      <c r="N11" s="224" t="s">
        <v>471</v>
      </c>
      <c r="O11" s="224" t="s">
        <v>463</v>
      </c>
    </row>
    <row r="12" spans="1:15" s="225" customFormat="1" ht="52.5" customHeight="1">
      <c r="A12" s="221">
        <v>5.3</v>
      </c>
      <c r="B12" s="222"/>
      <c r="C12" s="213" t="s">
        <v>281</v>
      </c>
      <c r="D12" s="223">
        <v>5</v>
      </c>
      <c r="E12" s="223"/>
      <c r="F12" s="223"/>
      <c r="G12" s="223"/>
      <c r="H12" s="223" t="s">
        <v>474</v>
      </c>
      <c r="I12" s="223"/>
      <c r="J12" s="224" t="s">
        <v>475</v>
      </c>
      <c r="K12" s="224"/>
      <c r="L12" s="224" t="s">
        <v>476</v>
      </c>
      <c r="M12" s="224" t="s">
        <v>470</v>
      </c>
      <c r="N12" s="224" t="s">
        <v>471</v>
      </c>
      <c r="O12" s="224" t="s">
        <v>463</v>
      </c>
    </row>
    <row r="13" spans="1:15" s="225" customFormat="1" ht="64.5" customHeight="1">
      <c r="A13" s="221">
        <v>5.4</v>
      </c>
      <c r="B13" s="222"/>
      <c r="C13" s="213" t="s">
        <v>274</v>
      </c>
      <c r="D13" s="223">
        <v>5</v>
      </c>
      <c r="E13" s="223"/>
      <c r="F13" s="223"/>
      <c r="G13" s="223"/>
      <c r="H13" s="223" t="s">
        <v>474</v>
      </c>
      <c r="I13" s="223"/>
      <c r="J13" s="224" t="s">
        <v>475</v>
      </c>
      <c r="K13" s="224"/>
      <c r="L13" s="224" t="s">
        <v>476</v>
      </c>
      <c r="M13" s="224" t="s">
        <v>470</v>
      </c>
      <c r="N13" s="224" t="s">
        <v>471</v>
      </c>
      <c r="O13" s="224" t="s">
        <v>463</v>
      </c>
    </row>
    <row r="14" spans="1:15" s="225" customFormat="1" ht="52.5" customHeight="1">
      <c r="A14" s="221">
        <v>5.5</v>
      </c>
      <c r="B14" s="222"/>
      <c r="C14" s="213" t="s">
        <v>278</v>
      </c>
      <c r="D14" s="223">
        <v>5</v>
      </c>
      <c r="E14" s="223"/>
      <c r="F14" s="223"/>
      <c r="G14" s="223"/>
      <c r="H14" s="223" t="s">
        <v>477</v>
      </c>
      <c r="I14" s="223"/>
      <c r="J14" s="224" t="s">
        <v>475</v>
      </c>
      <c r="K14" s="224"/>
      <c r="L14" s="224" t="s">
        <v>476</v>
      </c>
      <c r="M14" s="224" t="s">
        <v>470</v>
      </c>
      <c r="N14" s="224" t="s">
        <v>471</v>
      </c>
      <c r="O14" s="224" t="s">
        <v>463</v>
      </c>
    </row>
    <row r="15" spans="1:15" s="225" customFormat="1" ht="65.25" customHeight="1">
      <c r="A15" s="221">
        <v>7</v>
      </c>
      <c r="B15" s="222"/>
      <c r="C15" s="226" t="s">
        <v>478</v>
      </c>
      <c r="D15" s="223">
        <v>20</v>
      </c>
      <c r="E15" s="223"/>
      <c r="F15" s="223"/>
      <c r="G15" s="223"/>
      <c r="H15" s="223"/>
      <c r="I15" s="226" t="s">
        <v>479</v>
      </c>
      <c r="J15" s="224" t="s">
        <v>468</v>
      </c>
      <c r="K15" s="224"/>
      <c r="L15" s="224"/>
      <c r="M15" s="224" t="s">
        <v>470</v>
      </c>
      <c r="N15" s="224" t="s">
        <v>471</v>
      </c>
      <c r="O15" s="224" t="s">
        <v>463</v>
      </c>
    </row>
    <row r="16" spans="1:15" s="225" customFormat="1" ht="40.5" customHeight="1">
      <c r="A16" s="221">
        <v>8</v>
      </c>
      <c r="B16" s="222"/>
      <c r="C16" s="226" t="s">
        <v>480</v>
      </c>
      <c r="D16" s="223"/>
      <c r="E16" s="223"/>
      <c r="F16" s="223"/>
      <c r="G16" s="223"/>
      <c r="H16" s="223" t="s">
        <v>481</v>
      </c>
      <c r="I16" s="224" t="s">
        <v>482</v>
      </c>
      <c r="J16" s="224" t="s">
        <v>483</v>
      </c>
      <c r="K16" s="224"/>
      <c r="L16" s="224"/>
      <c r="M16" s="224" t="s">
        <v>470</v>
      </c>
      <c r="N16" s="224" t="s">
        <v>471</v>
      </c>
      <c r="O16" s="224" t="s">
        <v>463</v>
      </c>
    </row>
    <row r="17" spans="1:15">
      <c r="A17" s="208"/>
      <c r="B17" s="208"/>
      <c r="C17" s="208"/>
      <c r="D17" s="227">
        <f>SUM(D8:D16)</f>
        <v>82</v>
      </c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</row>
  </sheetData>
  <protectedRanges>
    <protectedRange password="CF7A" sqref="A1:A2" name="Range1_1_2" securityDescriptor="O:WDG:WDD:(A;;CC;;;BU)"/>
  </protectedRanges>
  <mergeCells count="15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I4"/>
    <mergeCell ref="J4:L4"/>
    <mergeCell ref="M4:M5"/>
    <mergeCell ref="N4:N5"/>
    <mergeCell ref="O4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showGridLines="0" topLeftCell="A10" workbookViewId="0">
      <selection activeCell="G33" sqref="G33"/>
    </sheetView>
  </sheetViews>
  <sheetFormatPr defaultRowHeight="15.75"/>
  <cols>
    <col min="1" max="1" width="4.5703125" style="1" customWidth="1"/>
    <col min="2" max="2" width="22" style="1" customWidth="1"/>
    <col min="3" max="4" width="9" style="1" customWidth="1"/>
    <col min="5" max="5" width="11.5703125" style="1" bestFit="1" customWidth="1"/>
    <col min="6" max="6" width="12.7109375" style="1" bestFit="1" customWidth="1"/>
    <col min="7" max="7" width="28.5703125" style="1" bestFit="1" customWidth="1"/>
    <col min="8" max="8" width="4.85546875" style="1" customWidth="1"/>
    <col min="9" max="9" width="9.140625" style="1"/>
    <col min="10" max="10" width="11.5703125" style="1" bestFit="1" customWidth="1"/>
    <col min="11" max="11" width="12.7109375" style="1" bestFit="1" customWidth="1"/>
    <col min="12" max="12" width="27.7109375" style="1" customWidth="1"/>
    <col min="13" max="16384" width="9.140625" style="1"/>
  </cols>
  <sheetData>
    <row r="1" spans="1:11" ht="18.75">
      <c r="A1" s="241" t="s">
        <v>15</v>
      </c>
      <c r="B1" s="241"/>
      <c r="C1" s="241"/>
      <c r="D1" s="241"/>
      <c r="E1" s="241"/>
      <c r="F1" s="241"/>
      <c r="G1" s="241"/>
    </row>
    <row r="2" spans="1:11" ht="21.75" customHeight="1">
      <c r="A2" s="240" t="s">
        <v>78</v>
      </c>
      <c r="B2" s="240"/>
      <c r="C2" s="240"/>
      <c r="D2" s="240"/>
      <c r="E2" s="240"/>
      <c r="F2" s="240"/>
      <c r="G2" s="240"/>
    </row>
    <row r="3" spans="1:11" ht="9.75" customHeight="1"/>
    <row r="4" spans="1:11" s="3" customFormat="1">
      <c r="A4" s="32" t="s">
        <v>8</v>
      </c>
      <c r="B4" s="3" t="s">
        <v>9</v>
      </c>
    </row>
    <row r="5" spans="1:11">
      <c r="A5" s="1" t="s">
        <v>79</v>
      </c>
    </row>
    <row r="6" spans="1:11">
      <c r="A6" s="1" t="s">
        <v>80</v>
      </c>
    </row>
    <row r="7" spans="1:11">
      <c r="A7" s="1" t="s">
        <v>7</v>
      </c>
    </row>
    <row r="8" spans="1:11">
      <c r="A8" s="1" t="s">
        <v>95</v>
      </c>
    </row>
    <row r="9" spans="1:11" ht="7.5" customHeight="1"/>
    <row r="10" spans="1:11" s="3" customFormat="1">
      <c r="A10" s="32" t="s">
        <v>10</v>
      </c>
      <c r="B10" s="3" t="s">
        <v>11</v>
      </c>
    </row>
    <row r="11" spans="1:11" s="32" customFormat="1">
      <c r="A11" s="10" t="s">
        <v>0</v>
      </c>
      <c r="B11" s="10" t="s">
        <v>1</v>
      </c>
      <c r="C11" s="10" t="s">
        <v>2</v>
      </c>
      <c r="D11" s="10" t="s">
        <v>88</v>
      </c>
      <c r="E11" s="10" t="s">
        <v>3</v>
      </c>
      <c r="F11" s="10" t="s">
        <v>4</v>
      </c>
      <c r="G11" s="10" t="s">
        <v>5</v>
      </c>
      <c r="H11" s="10" t="s">
        <v>2</v>
      </c>
      <c r="I11" s="10" t="s">
        <v>88</v>
      </c>
      <c r="J11" s="10" t="s">
        <v>3</v>
      </c>
      <c r="K11" s="10" t="s">
        <v>4</v>
      </c>
    </row>
    <row r="12" spans="1:11">
      <c r="A12" s="24">
        <v>1</v>
      </c>
      <c r="B12" s="25" t="s">
        <v>21</v>
      </c>
      <c r="C12" s="6">
        <v>2</v>
      </c>
      <c r="D12" s="6">
        <v>1</v>
      </c>
      <c r="E12" s="9">
        <v>6500000</v>
      </c>
      <c r="F12" s="9">
        <f>C12*D12*E12</f>
        <v>13000000</v>
      </c>
      <c r="G12" s="7" t="s">
        <v>6</v>
      </c>
      <c r="H12" s="6">
        <v>2</v>
      </c>
      <c r="I12" s="6">
        <v>1</v>
      </c>
      <c r="J12" s="9"/>
      <c r="K12" s="9">
        <f>H12*I12*J12</f>
        <v>0</v>
      </c>
    </row>
    <row r="13" spans="1:11">
      <c r="A13" s="24">
        <v>2</v>
      </c>
      <c r="B13" s="7" t="s">
        <v>14</v>
      </c>
      <c r="C13" s="6">
        <v>87</v>
      </c>
      <c r="D13" s="6">
        <v>1</v>
      </c>
      <c r="E13" s="9">
        <v>50000</v>
      </c>
      <c r="F13" s="9">
        <f t="shared" ref="F13:F22" si="0">C13*D13*E13</f>
        <v>4350000</v>
      </c>
      <c r="G13" s="7"/>
      <c r="H13" s="6">
        <v>87</v>
      </c>
      <c r="I13" s="6">
        <v>1</v>
      </c>
      <c r="J13" s="9"/>
      <c r="K13" s="9">
        <f t="shared" ref="K13:K19" si="1">H13*I13*J13</f>
        <v>0</v>
      </c>
    </row>
    <row r="14" spans="1:11">
      <c r="A14" s="24">
        <v>3</v>
      </c>
      <c r="B14" s="7" t="s">
        <v>81</v>
      </c>
      <c r="C14" s="6">
        <v>2</v>
      </c>
      <c r="D14" s="6">
        <v>1</v>
      </c>
      <c r="E14" s="9">
        <v>300000</v>
      </c>
      <c r="F14" s="9">
        <f t="shared" si="0"/>
        <v>600000</v>
      </c>
      <c r="G14" s="7" t="s">
        <v>89</v>
      </c>
      <c r="H14" s="6">
        <v>2</v>
      </c>
      <c r="I14" s="6">
        <v>1</v>
      </c>
      <c r="J14" s="9"/>
      <c r="K14" s="9">
        <f t="shared" si="1"/>
        <v>0</v>
      </c>
    </row>
    <row r="15" spans="1:11" ht="127.5" customHeight="1">
      <c r="A15" s="24">
        <v>4</v>
      </c>
      <c r="B15" s="7" t="s">
        <v>82</v>
      </c>
      <c r="C15" s="6">
        <v>1</v>
      </c>
      <c r="D15" s="6">
        <v>1</v>
      </c>
      <c r="E15" s="9">
        <v>5000000</v>
      </c>
      <c r="F15" s="9">
        <f t="shared" si="0"/>
        <v>5000000</v>
      </c>
      <c r="G15" s="11" t="s">
        <v>83</v>
      </c>
      <c r="H15" s="6">
        <v>1</v>
      </c>
      <c r="I15" s="6">
        <v>1</v>
      </c>
      <c r="J15" s="9"/>
      <c r="K15" s="9">
        <f t="shared" si="1"/>
        <v>0</v>
      </c>
    </row>
    <row r="16" spans="1:11" ht="31.5">
      <c r="A16" s="24">
        <v>5</v>
      </c>
      <c r="B16" s="7" t="s">
        <v>84</v>
      </c>
      <c r="C16" s="6">
        <v>2</v>
      </c>
      <c r="D16" s="6">
        <v>1</v>
      </c>
      <c r="E16" s="9">
        <v>1000000</v>
      </c>
      <c r="F16" s="9">
        <f t="shared" si="0"/>
        <v>2000000</v>
      </c>
      <c r="G16" s="11" t="s">
        <v>91</v>
      </c>
      <c r="H16" s="6">
        <v>2</v>
      </c>
      <c r="I16" s="6">
        <v>1</v>
      </c>
      <c r="J16" s="9"/>
      <c r="K16" s="9">
        <f t="shared" si="1"/>
        <v>0</v>
      </c>
    </row>
    <row r="17" spans="1:12">
      <c r="A17" s="24">
        <v>6</v>
      </c>
      <c r="B17" s="7" t="s">
        <v>86</v>
      </c>
      <c r="C17" s="6">
        <v>90</v>
      </c>
      <c r="D17" s="6">
        <v>2</v>
      </c>
      <c r="E17" s="9">
        <v>150000</v>
      </c>
      <c r="F17" s="9">
        <f t="shared" si="0"/>
        <v>27000000</v>
      </c>
      <c r="G17" s="7" t="s">
        <v>87</v>
      </c>
      <c r="H17" s="6">
        <v>90</v>
      </c>
      <c r="I17" s="6">
        <v>2</v>
      </c>
      <c r="J17" s="9"/>
      <c r="K17" s="9">
        <f t="shared" si="1"/>
        <v>0</v>
      </c>
    </row>
    <row r="18" spans="1:12">
      <c r="A18" s="24">
        <v>7</v>
      </c>
      <c r="B18" s="7" t="s">
        <v>12</v>
      </c>
      <c r="C18" s="6">
        <v>90</v>
      </c>
      <c r="D18" s="6">
        <v>1</v>
      </c>
      <c r="E18" s="9">
        <v>400000</v>
      </c>
      <c r="F18" s="9">
        <f t="shared" si="0"/>
        <v>36000000</v>
      </c>
      <c r="G18" s="7" t="s">
        <v>87</v>
      </c>
      <c r="H18" s="6">
        <v>90</v>
      </c>
      <c r="I18" s="6">
        <v>1</v>
      </c>
      <c r="J18" s="9"/>
      <c r="K18" s="9">
        <f t="shared" si="1"/>
        <v>0</v>
      </c>
    </row>
    <row r="19" spans="1:12">
      <c r="A19" s="24">
        <v>8</v>
      </c>
      <c r="B19" s="7" t="s">
        <v>85</v>
      </c>
      <c r="C19" s="6">
        <v>90</v>
      </c>
      <c r="D19" s="6">
        <v>1</v>
      </c>
      <c r="E19" s="9">
        <v>25000</v>
      </c>
      <c r="F19" s="9">
        <f t="shared" si="0"/>
        <v>2250000</v>
      </c>
      <c r="G19" s="7"/>
      <c r="H19" s="6">
        <v>90</v>
      </c>
      <c r="I19" s="6">
        <v>1</v>
      </c>
      <c r="J19" s="9"/>
      <c r="K19" s="9">
        <f t="shared" si="1"/>
        <v>0</v>
      </c>
    </row>
    <row r="20" spans="1:12">
      <c r="A20" s="24">
        <v>9</v>
      </c>
      <c r="B20" s="7" t="s">
        <v>90</v>
      </c>
      <c r="C20" s="6">
        <v>13</v>
      </c>
      <c r="D20" s="6">
        <v>1</v>
      </c>
      <c r="E20" s="9">
        <v>90000</v>
      </c>
      <c r="F20" s="9">
        <f>C20*D20*E20</f>
        <v>1170000</v>
      </c>
      <c r="G20" s="7"/>
      <c r="H20" s="6">
        <v>13</v>
      </c>
      <c r="I20" s="6">
        <v>1</v>
      </c>
      <c r="J20" s="9"/>
      <c r="K20" s="9">
        <f>H20*I20*J20</f>
        <v>0</v>
      </c>
    </row>
    <row r="21" spans="1:12">
      <c r="A21" s="24">
        <v>10</v>
      </c>
      <c r="B21" s="7" t="s">
        <v>13</v>
      </c>
      <c r="C21" s="6">
        <v>20</v>
      </c>
      <c r="D21" s="6">
        <v>1</v>
      </c>
      <c r="E21" s="9">
        <v>75000</v>
      </c>
      <c r="F21" s="9">
        <f t="shared" si="0"/>
        <v>1500000</v>
      </c>
      <c r="G21" s="7" t="s">
        <v>13</v>
      </c>
      <c r="H21" s="6">
        <v>20</v>
      </c>
      <c r="I21" s="6">
        <v>1</v>
      </c>
      <c r="J21" s="9">
        <v>55000</v>
      </c>
      <c r="K21" s="9">
        <f t="shared" ref="K21:K34" si="2">H21*I21*J21</f>
        <v>1100000</v>
      </c>
      <c r="L21" s="1" t="s">
        <v>198</v>
      </c>
    </row>
    <row r="22" spans="1:12" ht="47.25">
      <c r="A22" s="6">
        <v>11</v>
      </c>
      <c r="B22" s="7" t="s">
        <v>16</v>
      </c>
      <c r="C22" s="6">
        <v>1</v>
      </c>
      <c r="D22" s="6">
        <v>1</v>
      </c>
      <c r="E22" s="9">
        <v>7000000</v>
      </c>
      <c r="F22" s="9">
        <f t="shared" si="0"/>
        <v>7000000</v>
      </c>
      <c r="G22" s="11" t="s">
        <v>96</v>
      </c>
      <c r="H22" s="6">
        <v>1</v>
      </c>
      <c r="I22" s="6">
        <v>1</v>
      </c>
      <c r="J22" s="9"/>
      <c r="K22" s="9">
        <f>SUM(K23:K34)</f>
        <v>2250000</v>
      </c>
    </row>
    <row r="23" spans="1:12">
      <c r="A23" s="24"/>
      <c r="B23" s="7"/>
      <c r="C23" s="6"/>
      <c r="D23" s="6"/>
      <c r="E23" s="9"/>
      <c r="F23" s="9"/>
      <c r="G23" s="69" t="s">
        <v>195</v>
      </c>
      <c r="H23" s="70">
        <v>5</v>
      </c>
      <c r="I23" s="70">
        <v>1</v>
      </c>
      <c r="J23" s="71">
        <v>150000</v>
      </c>
      <c r="K23" s="71">
        <f>H23*I23*J23</f>
        <v>750000</v>
      </c>
      <c r="L23" s="1" t="s">
        <v>501</v>
      </c>
    </row>
    <row r="24" spans="1:12">
      <c r="A24" s="24"/>
      <c r="B24" s="7"/>
      <c r="C24" s="6"/>
      <c r="D24" s="6"/>
      <c r="E24" s="9"/>
      <c r="F24" s="9"/>
      <c r="G24" s="69" t="s">
        <v>406</v>
      </c>
      <c r="H24" s="70">
        <v>1</v>
      </c>
      <c r="I24" s="70">
        <v>1</v>
      </c>
      <c r="J24" s="71">
        <v>600000</v>
      </c>
      <c r="K24" s="71">
        <f t="shared" si="2"/>
        <v>600000</v>
      </c>
    </row>
    <row r="25" spans="1:12">
      <c r="A25" s="24"/>
      <c r="B25" s="7"/>
      <c r="C25" s="6"/>
      <c r="D25" s="6"/>
      <c r="E25" s="9"/>
      <c r="F25" s="9"/>
      <c r="G25" s="69" t="s">
        <v>421</v>
      </c>
      <c r="H25" s="70">
        <v>15</v>
      </c>
      <c r="I25" s="70">
        <v>1</v>
      </c>
      <c r="J25" s="71">
        <v>60000</v>
      </c>
      <c r="K25" s="71">
        <f t="shared" si="2"/>
        <v>900000</v>
      </c>
    </row>
    <row r="26" spans="1:12">
      <c r="A26" s="24"/>
      <c r="B26" s="7"/>
      <c r="C26" s="6"/>
      <c r="D26" s="6"/>
      <c r="E26" s="9"/>
      <c r="F26" s="9"/>
      <c r="G26" s="69"/>
      <c r="H26" s="70"/>
      <c r="I26" s="70"/>
      <c r="J26" s="71"/>
      <c r="K26" s="71"/>
    </row>
    <row r="27" spans="1:12">
      <c r="A27" s="24"/>
      <c r="B27" s="7"/>
      <c r="C27" s="6"/>
      <c r="D27" s="6"/>
      <c r="E27" s="9"/>
      <c r="F27" s="9"/>
      <c r="G27" s="69"/>
      <c r="H27" s="70"/>
      <c r="I27" s="70"/>
      <c r="J27" s="71"/>
      <c r="K27" s="71"/>
    </row>
    <row r="28" spans="1:12">
      <c r="A28" s="24"/>
      <c r="B28" s="7"/>
      <c r="C28" s="6"/>
      <c r="D28" s="6"/>
      <c r="E28" s="9"/>
      <c r="F28" s="9"/>
      <c r="G28" s="69"/>
      <c r="H28" s="70"/>
      <c r="I28" s="70"/>
      <c r="J28" s="71"/>
      <c r="K28" s="71"/>
    </row>
    <row r="29" spans="1:12">
      <c r="A29" s="24"/>
      <c r="B29" s="7"/>
      <c r="C29" s="6"/>
      <c r="D29" s="6"/>
      <c r="E29" s="9"/>
      <c r="F29" s="9"/>
      <c r="G29" s="69"/>
      <c r="H29" s="70"/>
      <c r="I29" s="70"/>
      <c r="J29" s="71"/>
      <c r="K29" s="71"/>
    </row>
    <row r="30" spans="1:12">
      <c r="A30" s="24"/>
      <c r="B30" s="7"/>
      <c r="C30" s="6"/>
      <c r="D30" s="6"/>
      <c r="E30" s="9"/>
      <c r="F30" s="9"/>
      <c r="G30" s="69"/>
      <c r="H30" s="70"/>
      <c r="I30" s="70"/>
      <c r="J30" s="71"/>
      <c r="K30" s="71"/>
    </row>
    <row r="31" spans="1:12">
      <c r="A31" s="24"/>
      <c r="B31" s="7"/>
      <c r="C31" s="6"/>
      <c r="D31" s="6"/>
      <c r="E31" s="9"/>
      <c r="F31" s="9"/>
      <c r="G31" s="69"/>
      <c r="H31" s="70"/>
      <c r="I31" s="70"/>
      <c r="J31" s="71"/>
      <c r="K31" s="71"/>
    </row>
    <row r="32" spans="1:12">
      <c r="A32" s="24"/>
      <c r="B32" s="7"/>
      <c r="C32" s="6"/>
      <c r="D32" s="6"/>
      <c r="E32" s="9"/>
      <c r="F32" s="9"/>
      <c r="G32" s="69"/>
      <c r="H32" s="70"/>
      <c r="I32" s="70"/>
      <c r="J32" s="71"/>
      <c r="K32" s="71"/>
    </row>
    <row r="33" spans="1:11">
      <c r="A33" s="24"/>
      <c r="B33" s="7"/>
      <c r="C33" s="6"/>
      <c r="D33" s="6"/>
      <c r="E33" s="9"/>
      <c r="F33" s="9"/>
      <c r="G33" s="69"/>
      <c r="H33" s="70"/>
      <c r="I33" s="70"/>
      <c r="J33" s="71"/>
      <c r="K33" s="71"/>
    </row>
    <row r="34" spans="1:11">
      <c r="A34" s="24"/>
      <c r="B34" s="7"/>
      <c r="C34" s="6"/>
      <c r="D34" s="6"/>
      <c r="E34" s="9"/>
      <c r="F34" s="9"/>
      <c r="G34" s="69"/>
      <c r="H34" s="70"/>
      <c r="I34" s="70"/>
      <c r="J34" s="71"/>
      <c r="K34" s="71">
        <f t="shared" si="2"/>
        <v>0</v>
      </c>
    </row>
    <row r="35" spans="1:11" s="3" customFormat="1">
      <c r="A35" s="8"/>
      <c r="B35" s="5"/>
      <c r="C35" s="8"/>
      <c r="D35" s="8"/>
      <c r="E35" s="12"/>
      <c r="F35" s="27">
        <f>SUM(F12:F22)</f>
        <v>99870000</v>
      </c>
      <c r="G35" s="5"/>
      <c r="H35" s="8"/>
      <c r="I35" s="8"/>
      <c r="J35" s="12"/>
      <c r="K35" s="27">
        <f>SUM(K12:K22)</f>
        <v>3350000</v>
      </c>
    </row>
    <row r="36" spans="1:11" ht="18" customHeight="1">
      <c r="E36" s="2"/>
      <c r="F36" s="2"/>
    </row>
    <row r="37" spans="1:11" ht="18" customHeight="1">
      <c r="B37" s="176">
        <v>42745</v>
      </c>
      <c r="E37" s="2"/>
      <c r="F37" s="2"/>
    </row>
    <row r="38" spans="1:11" ht="18" customHeight="1">
      <c r="B38" s="1" t="s">
        <v>363</v>
      </c>
      <c r="E38" s="2"/>
      <c r="F38" s="2">
        <v>86870000</v>
      </c>
    </row>
    <row r="39" spans="1:11" ht="18" customHeight="1">
      <c r="B39" s="1" t="s">
        <v>364</v>
      </c>
      <c r="E39" s="2"/>
      <c r="F39" s="2">
        <f>F38-K35</f>
        <v>83520000</v>
      </c>
      <c r="G39" s="2" t="s">
        <v>423</v>
      </c>
    </row>
    <row r="40" spans="1:11" ht="18" customHeight="1">
      <c r="E40" s="2"/>
      <c r="F40" s="2"/>
    </row>
    <row r="41" spans="1:11" ht="18" customHeight="1">
      <c r="E41" s="2"/>
      <c r="F41" s="2"/>
    </row>
    <row r="42" spans="1:11">
      <c r="B42" s="244"/>
      <c r="C42" s="244"/>
      <c r="D42" s="33"/>
      <c r="F42" s="242" t="s">
        <v>92</v>
      </c>
      <c r="G42" s="242"/>
    </row>
    <row r="43" spans="1:11">
      <c r="B43" s="243" t="s">
        <v>19</v>
      </c>
      <c r="C43" s="243"/>
      <c r="D43" s="32"/>
      <c r="E43" s="3"/>
      <c r="F43" s="243" t="s">
        <v>17</v>
      </c>
      <c r="G43" s="243"/>
    </row>
    <row r="44" spans="1:11">
      <c r="B44" s="3"/>
      <c r="C44" s="3"/>
      <c r="D44" s="3"/>
      <c r="E44" s="3"/>
      <c r="F44" s="32"/>
      <c r="G44" s="3"/>
    </row>
    <row r="45" spans="1:11">
      <c r="B45" s="3"/>
      <c r="C45" s="3"/>
      <c r="D45" s="3"/>
      <c r="E45" s="3"/>
      <c r="F45" s="32"/>
      <c r="G45" s="3"/>
    </row>
    <row r="46" spans="1:11">
      <c r="B46" s="3"/>
      <c r="C46" s="3"/>
      <c r="D46" s="3"/>
      <c r="E46" s="3"/>
      <c r="F46" s="32"/>
      <c r="G46" s="3"/>
    </row>
    <row r="47" spans="1:11">
      <c r="B47" s="3"/>
      <c r="C47" s="3"/>
      <c r="D47" s="3"/>
      <c r="E47" s="3"/>
      <c r="F47" s="32"/>
      <c r="G47" s="3"/>
    </row>
    <row r="48" spans="1:11">
      <c r="B48" s="3"/>
      <c r="C48" s="3"/>
      <c r="D48" s="3"/>
      <c r="E48" s="3"/>
      <c r="F48" s="32"/>
      <c r="G48" s="3"/>
    </row>
    <row r="49" spans="2:7">
      <c r="B49" s="243" t="s">
        <v>20</v>
      </c>
      <c r="C49" s="243"/>
      <c r="D49" s="32"/>
      <c r="E49" s="3"/>
      <c r="F49" s="243" t="s">
        <v>18</v>
      </c>
      <c r="G49" s="243"/>
    </row>
  </sheetData>
  <mergeCells count="8">
    <mergeCell ref="B49:C49"/>
    <mergeCell ref="F49:G49"/>
    <mergeCell ref="A1:G1"/>
    <mergeCell ref="A2:G2"/>
    <mergeCell ref="B42:C42"/>
    <mergeCell ref="F42:G42"/>
    <mergeCell ref="B43:C43"/>
    <mergeCell ref="F43:G43"/>
  </mergeCells>
  <printOptions horizontalCentered="1"/>
  <pageMargins left="0.2" right="0.2" top="0.5" bottom="0" header="0.3" footer="0.3"/>
  <pageSetup paperSize="9" scale="8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027"/>
  <sheetViews>
    <sheetView showGridLines="0" workbookViewId="0">
      <selection activeCell="H70" sqref="H70"/>
    </sheetView>
  </sheetViews>
  <sheetFormatPr defaultColWidth="14.42578125" defaultRowHeight="15.75" customHeight="1"/>
  <cols>
    <col min="1" max="1" width="4" style="43" bestFit="1" customWidth="1"/>
    <col min="2" max="2" width="25.7109375" style="43" customWidth="1"/>
    <col min="3" max="3" width="14.42578125" style="43"/>
    <col min="4" max="6" width="8.85546875" style="62" customWidth="1"/>
    <col min="7" max="7" width="39.5703125" style="43" bestFit="1" customWidth="1"/>
    <col min="8" max="16384" width="14.42578125" style="43"/>
  </cols>
  <sheetData>
    <row r="1" spans="1:7" ht="15.75" customHeight="1">
      <c r="A1" s="245" t="s">
        <v>15</v>
      </c>
      <c r="B1" s="246"/>
      <c r="C1" s="246"/>
      <c r="D1" s="246"/>
      <c r="E1" s="246"/>
      <c r="F1" s="246"/>
      <c r="G1" s="246"/>
    </row>
    <row r="2" spans="1:7" ht="28.5" customHeight="1">
      <c r="A2" s="247" t="s">
        <v>124</v>
      </c>
      <c r="B2" s="248"/>
      <c r="C2" s="248"/>
      <c r="D2" s="248"/>
      <c r="E2" s="248"/>
      <c r="F2" s="248"/>
      <c r="G2" s="248"/>
    </row>
    <row r="3" spans="1:7" s="45" customFormat="1" ht="18" customHeight="1">
      <c r="A3" s="44"/>
      <c r="B3" s="31" t="s">
        <v>76</v>
      </c>
      <c r="C3" s="184">
        <f>D116+F116</f>
        <v>84</v>
      </c>
      <c r="D3" s="31"/>
      <c r="E3" s="31"/>
      <c r="F3" s="31"/>
      <c r="G3" s="31"/>
    </row>
    <row r="4" spans="1:7" s="45" customFormat="1" ht="18" customHeight="1">
      <c r="A4" s="44"/>
      <c r="B4" s="31" t="s">
        <v>372</v>
      </c>
      <c r="C4" s="64" t="s">
        <v>375</v>
      </c>
      <c r="D4" s="31"/>
      <c r="E4" s="31"/>
      <c r="F4" s="31"/>
      <c r="G4" s="31"/>
    </row>
    <row r="5" spans="1:7" s="45" customFormat="1" ht="18" customHeight="1">
      <c r="A5" s="44"/>
      <c r="B5" s="31" t="s">
        <v>373</v>
      </c>
      <c r="C5" s="184" t="s">
        <v>374</v>
      </c>
      <c r="D5" s="31"/>
      <c r="E5" s="31"/>
      <c r="F5" s="31"/>
      <c r="G5" s="31"/>
    </row>
    <row r="6" spans="1:7" s="45" customFormat="1" ht="31.5" customHeight="1">
      <c r="A6" s="44"/>
      <c r="B6" s="31" t="s">
        <v>376</v>
      </c>
      <c r="C6" s="253" t="s">
        <v>422</v>
      </c>
      <c r="D6" s="253"/>
      <c r="E6" s="253"/>
      <c r="F6" s="253"/>
      <c r="G6" s="253"/>
    </row>
    <row r="7" spans="1:7" s="45" customFormat="1" ht="42.75" customHeight="1">
      <c r="A7" s="44"/>
      <c r="B7" s="254" t="s">
        <v>420</v>
      </c>
      <c r="C7" s="255"/>
      <c r="D7" s="255"/>
      <c r="E7" s="255"/>
      <c r="F7" s="255"/>
      <c r="G7" s="255"/>
    </row>
    <row r="8" spans="1:7" s="45" customFormat="1" ht="18" customHeight="1">
      <c r="A8" s="44"/>
      <c r="B8" s="186" t="s">
        <v>125</v>
      </c>
      <c r="C8" s="187">
        <f>SUM(D21:D34)</f>
        <v>14</v>
      </c>
      <c r="D8" s="188">
        <f>C8</f>
        <v>14</v>
      </c>
      <c r="E8" s="187"/>
      <c r="F8" s="185"/>
    </row>
    <row r="9" spans="1:7" s="45" customFormat="1" ht="18" customHeight="1">
      <c r="A9" s="44"/>
      <c r="B9" s="186" t="s">
        <v>28</v>
      </c>
      <c r="C9" s="187">
        <f>SUM(D35:F42)</f>
        <v>9</v>
      </c>
      <c r="D9" s="188">
        <v>1</v>
      </c>
      <c r="E9" s="187">
        <v>8</v>
      </c>
      <c r="F9" s="185"/>
    </row>
    <row r="10" spans="1:7" s="45" customFormat="1" ht="18" customHeight="1">
      <c r="A10" s="44"/>
      <c r="B10" s="186" t="s">
        <v>26</v>
      </c>
      <c r="C10" s="187">
        <f>SUM(D43:F45)</f>
        <v>5</v>
      </c>
      <c r="D10" s="187"/>
      <c r="E10" s="187">
        <f>C10</f>
        <v>5</v>
      </c>
      <c r="F10" s="185"/>
    </row>
    <row r="11" spans="1:7" s="45" customFormat="1" ht="18" customHeight="1">
      <c r="A11" s="44"/>
      <c r="B11" s="186" t="s">
        <v>377</v>
      </c>
      <c r="C11" s="187">
        <v>3</v>
      </c>
      <c r="D11" s="188">
        <f>C11</f>
        <v>3</v>
      </c>
      <c r="E11" s="187"/>
      <c r="F11" s="185">
        <v>2</v>
      </c>
    </row>
    <row r="12" spans="1:7" s="45" customFormat="1" ht="18" customHeight="1">
      <c r="A12" s="44"/>
      <c r="B12" s="186" t="s">
        <v>135</v>
      </c>
      <c r="C12" s="187">
        <f>SUM(D49:F57)</f>
        <v>9</v>
      </c>
      <c r="D12" s="187"/>
      <c r="E12" s="187">
        <f>C12</f>
        <v>9</v>
      </c>
      <c r="F12" s="185">
        <v>5</v>
      </c>
    </row>
    <row r="13" spans="1:7" s="45" customFormat="1" ht="18" customHeight="1">
      <c r="A13" s="44"/>
      <c r="B13" s="186" t="s">
        <v>153</v>
      </c>
      <c r="C13" s="187">
        <f>SUM(D58:D65)</f>
        <v>8</v>
      </c>
      <c r="D13" s="187">
        <f>C13</f>
        <v>8</v>
      </c>
      <c r="E13" s="187"/>
      <c r="F13" s="185"/>
    </row>
    <row r="14" spans="1:7" s="45" customFormat="1" ht="18" customHeight="1">
      <c r="A14" s="44"/>
      <c r="B14" s="186" t="s">
        <v>129</v>
      </c>
      <c r="C14" s="187">
        <f>SUM(D66:D76)</f>
        <v>11</v>
      </c>
      <c r="D14" s="188">
        <f>C14</f>
        <v>11</v>
      </c>
      <c r="E14" s="187"/>
      <c r="F14" s="185">
        <v>3</v>
      </c>
    </row>
    <row r="15" spans="1:7" s="45" customFormat="1" ht="18" customHeight="1">
      <c r="A15" s="44"/>
      <c r="B15" s="186" t="s">
        <v>36</v>
      </c>
      <c r="C15" s="187">
        <f>SUM(D77:D80)</f>
        <v>4</v>
      </c>
      <c r="D15" s="60"/>
      <c r="E15" s="188">
        <f>C15</f>
        <v>4</v>
      </c>
      <c r="F15" s="185"/>
    </row>
    <row r="16" spans="1:7" s="45" customFormat="1" ht="18" customHeight="1">
      <c r="A16" s="44"/>
      <c r="B16" s="186" t="s">
        <v>144</v>
      </c>
      <c r="C16" s="187">
        <f>SUM(D81:D91)</f>
        <v>11</v>
      </c>
      <c r="D16" s="187"/>
      <c r="E16" s="194">
        <f>C16</f>
        <v>11</v>
      </c>
      <c r="F16" s="185"/>
    </row>
    <row r="17" spans="1:24" s="45" customFormat="1" ht="18" customHeight="1">
      <c r="A17" s="44"/>
      <c r="B17" s="186"/>
      <c r="C17" s="189">
        <f>SUM(C8:C16)</f>
        <v>74</v>
      </c>
      <c r="D17" s="193">
        <f>SUM(D8:D16)</f>
        <v>37</v>
      </c>
      <c r="E17" s="193">
        <f>SUM(E8:E16)</f>
        <v>37</v>
      </c>
      <c r="F17" s="189">
        <f>SUM(F8:F16)</f>
        <v>10</v>
      </c>
    </row>
    <row r="18" spans="1:24" s="45" customFormat="1" ht="12.75">
      <c r="A18" s="44"/>
      <c r="B18" s="31"/>
      <c r="C18" s="31"/>
      <c r="D18" s="31"/>
      <c r="E18" s="31"/>
      <c r="F18" s="31"/>
      <c r="G18" s="31"/>
    </row>
    <row r="19" spans="1:24" ht="15.75" customHeight="1">
      <c r="A19" s="251" t="s">
        <v>0</v>
      </c>
      <c r="B19" s="251" t="s">
        <v>22</v>
      </c>
      <c r="C19" s="251" t="s">
        <v>23</v>
      </c>
      <c r="D19" s="249" t="s">
        <v>166</v>
      </c>
      <c r="E19" s="250"/>
      <c r="F19" s="250"/>
      <c r="G19" s="251" t="s">
        <v>24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75" customHeight="1">
      <c r="A20" s="252"/>
      <c r="B20" s="252"/>
      <c r="C20" s="252"/>
      <c r="D20" s="19" t="s">
        <v>166</v>
      </c>
      <c r="E20" s="19" t="s">
        <v>199</v>
      </c>
      <c r="F20" s="19" t="s">
        <v>167</v>
      </c>
      <c r="G20" s="252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s="49" customFormat="1" ht="17.25" customHeight="1">
      <c r="A21" s="46">
        <v>1</v>
      </c>
      <c r="B21" s="47" t="s">
        <v>40</v>
      </c>
      <c r="C21" s="48" t="s">
        <v>125</v>
      </c>
      <c r="D21" s="18">
        <v>1</v>
      </c>
      <c r="E21" s="18"/>
      <c r="F21" s="18">
        <v>0</v>
      </c>
      <c r="G21" s="39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7.25" customHeight="1">
      <c r="A22" s="46">
        <v>2</v>
      </c>
      <c r="B22" s="50" t="s">
        <v>126</v>
      </c>
      <c r="C22" s="51" t="s">
        <v>125</v>
      </c>
      <c r="D22" s="18">
        <v>1</v>
      </c>
      <c r="E22" s="18"/>
      <c r="F22" s="18">
        <v>0</v>
      </c>
      <c r="G22" s="15"/>
    </row>
    <row r="23" spans="1:24" ht="17.25" customHeight="1">
      <c r="A23" s="46">
        <v>3</v>
      </c>
      <c r="B23" s="50" t="s">
        <v>41</v>
      </c>
      <c r="C23" s="51" t="s">
        <v>125</v>
      </c>
      <c r="D23" s="18">
        <v>1</v>
      </c>
      <c r="E23" s="18"/>
      <c r="F23" s="18">
        <v>0</v>
      </c>
      <c r="G23" s="15"/>
    </row>
    <row r="24" spans="1:24" ht="17.25" customHeight="1">
      <c r="A24" s="46">
        <v>4</v>
      </c>
      <c r="B24" s="50" t="s">
        <v>42</v>
      </c>
      <c r="C24" s="51" t="s">
        <v>125</v>
      </c>
      <c r="D24" s="18">
        <v>1</v>
      </c>
      <c r="E24" s="18"/>
      <c r="F24" s="18">
        <v>0</v>
      </c>
      <c r="G24" s="15"/>
    </row>
    <row r="25" spans="1:24" ht="17.25" customHeight="1">
      <c r="A25" s="46">
        <v>5</v>
      </c>
      <c r="B25" s="50" t="s">
        <v>43</v>
      </c>
      <c r="C25" s="51" t="s">
        <v>125</v>
      </c>
      <c r="D25" s="18">
        <v>1</v>
      </c>
      <c r="E25" s="18"/>
      <c r="F25" s="18">
        <v>0</v>
      </c>
      <c r="G25" s="15"/>
    </row>
    <row r="26" spans="1:24" ht="17.25" customHeight="1">
      <c r="A26" s="46">
        <v>6</v>
      </c>
      <c r="B26" s="50" t="s">
        <v>39</v>
      </c>
      <c r="C26" s="51" t="s">
        <v>125</v>
      </c>
      <c r="D26" s="18">
        <v>1</v>
      </c>
      <c r="E26" s="18"/>
      <c r="F26" s="18">
        <v>0</v>
      </c>
      <c r="G26" s="15"/>
    </row>
    <row r="27" spans="1:24" ht="17.25" customHeight="1">
      <c r="A27" s="46">
        <v>7</v>
      </c>
      <c r="B27" s="50" t="s">
        <v>44</v>
      </c>
      <c r="C27" s="51" t="s">
        <v>125</v>
      </c>
      <c r="D27" s="18">
        <v>1</v>
      </c>
      <c r="E27" s="18"/>
      <c r="F27" s="18">
        <v>0</v>
      </c>
      <c r="G27" s="15"/>
    </row>
    <row r="28" spans="1:24" ht="17.25" customHeight="1">
      <c r="A28" s="46">
        <v>8</v>
      </c>
      <c r="B28" s="50" t="s">
        <v>45</v>
      </c>
      <c r="C28" s="51" t="s">
        <v>125</v>
      </c>
      <c r="D28" s="18">
        <v>1</v>
      </c>
      <c r="E28" s="18"/>
      <c r="F28" s="18">
        <v>0</v>
      </c>
      <c r="G28" s="15"/>
    </row>
    <row r="29" spans="1:24" ht="17.25" customHeight="1">
      <c r="A29" s="46">
        <v>9</v>
      </c>
      <c r="B29" s="50" t="s">
        <v>46</v>
      </c>
      <c r="C29" s="51" t="s">
        <v>125</v>
      </c>
      <c r="D29" s="18">
        <v>1</v>
      </c>
      <c r="E29" s="18"/>
      <c r="F29" s="18">
        <v>0</v>
      </c>
      <c r="G29" s="15"/>
    </row>
    <row r="30" spans="1:24" ht="17.25" customHeight="1">
      <c r="A30" s="46">
        <v>10</v>
      </c>
      <c r="B30" s="50" t="s">
        <v>70</v>
      </c>
      <c r="C30" s="51" t="s">
        <v>125</v>
      </c>
      <c r="D30" s="18">
        <v>1</v>
      </c>
      <c r="E30" s="18"/>
      <c r="F30" s="18">
        <v>0</v>
      </c>
      <c r="G30" s="15"/>
    </row>
    <row r="31" spans="1:24" ht="17.25" customHeight="1">
      <c r="A31" s="46">
        <v>11</v>
      </c>
      <c r="B31" s="52" t="s">
        <v>71</v>
      </c>
      <c r="C31" s="51" t="s">
        <v>125</v>
      </c>
      <c r="D31" s="18">
        <v>1</v>
      </c>
      <c r="E31" s="18"/>
      <c r="F31" s="18">
        <v>0</v>
      </c>
      <c r="G31" s="15"/>
    </row>
    <row r="32" spans="1:24" ht="17.25" customHeight="1">
      <c r="A32" s="46">
        <v>12</v>
      </c>
      <c r="B32" s="52" t="s">
        <v>98</v>
      </c>
      <c r="C32" s="51" t="s">
        <v>125</v>
      </c>
      <c r="D32" s="18">
        <v>1</v>
      </c>
      <c r="E32" s="18"/>
      <c r="F32" s="18">
        <v>0</v>
      </c>
      <c r="G32" s="15"/>
    </row>
    <row r="33" spans="1:7" ht="17.25" customHeight="1">
      <c r="A33" s="46">
        <v>13</v>
      </c>
      <c r="B33" s="53" t="s">
        <v>130</v>
      </c>
      <c r="C33" s="51" t="s">
        <v>125</v>
      </c>
      <c r="D33" s="18">
        <v>1</v>
      </c>
      <c r="E33" s="18"/>
      <c r="F33" s="18">
        <v>0</v>
      </c>
      <c r="G33" s="15"/>
    </row>
    <row r="34" spans="1:7" ht="17.25" customHeight="1">
      <c r="A34" s="46">
        <v>14</v>
      </c>
      <c r="B34" s="50" t="s">
        <v>132</v>
      </c>
      <c r="C34" s="51" t="s">
        <v>125</v>
      </c>
      <c r="D34" s="18">
        <v>1</v>
      </c>
      <c r="E34" s="18"/>
      <c r="F34" s="18">
        <v>0</v>
      </c>
      <c r="G34" s="15"/>
    </row>
    <row r="35" spans="1:7" ht="17.25" customHeight="1">
      <c r="A35" s="46">
        <v>15</v>
      </c>
      <c r="B35" s="52" t="s">
        <v>31</v>
      </c>
      <c r="C35" s="51" t="s">
        <v>28</v>
      </c>
      <c r="D35" s="18">
        <v>1</v>
      </c>
      <c r="E35" s="18"/>
      <c r="F35" s="18">
        <v>0</v>
      </c>
      <c r="G35" s="15"/>
    </row>
    <row r="36" spans="1:7" ht="17.25" customHeight="1">
      <c r="A36" s="46">
        <v>16</v>
      </c>
      <c r="B36" s="52" t="s">
        <v>33</v>
      </c>
      <c r="C36" s="51" t="s">
        <v>28</v>
      </c>
      <c r="D36" s="18">
        <v>1</v>
      </c>
      <c r="E36" s="18"/>
      <c r="F36" s="18">
        <v>0</v>
      </c>
      <c r="G36" s="15"/>
    </row>
    <row r="37" spans="1:7" ht="17.25" customHeight="1">
      <c r="A37" s="46">
        <v>17</v>
      </c>
      <c r="B37" s="52" t="s">
        <v>34</v>
      </c>
      <c r="C37" s="51" t="s">
        <v>28</v>
      </c>
      <c r="D37" s="18">
        <v>1</v>
      </c>
      <c r="E37" s="18"/>
      <c r="F37" s="18">
        <v>0</v>
      </c>
      <c r="G37" s="15"/>
    </row>
    <row r="38" spans="1:7" ht="17.25" customHeight="1">
      <c r="A38" s="46">
        <v>18</v>
      </c>
      <c r="B38" s="52" t="s">
        <v>18</v>
      </c>
      <c r="C38" s="51" t="s">
        <v>28</v>
      </c>
      <c r="D38" s="18">
        <v>1</v>
      </c>
      <c r="E38" s="18"/>
      <c r="F38" s="18">
        <v>0</v>
      </c>
      <c r="G38" s="15"/>
    </row>
    <row r="39" spans="1:7" ht="17.25" customHeight="1">
      <c r="A39" s="46">
        <v>19</v>
      </c>
      <c r="B39" s="52" t="s">
        <v>32</v>
      </c>
      <c r="C39" s="51" t="s">
        <v>28</v>
      </c>
      <c r="D39" s="18">
        <v>1</v>
      </c>
      <c r="E39" s="18"/>
      <c r="F39" s="18">
        <v>0</v>
      </c>
      <c r="G39" s="15"/>
    </row>
    <row r="40" spans="1:7" ht="17.25" customHeight="1">
      <c r="A40" s="46">
        <v>20</v>
      </c>
      <c r="B40" s="52" t="s">
        <v>29</v>
      </c>
      <c r="C40" s="51" t="s">
        <v>28</v>
      </c>
      <c r="D40" s="18">
        <v>1</v>
      </c>
      <c r="E40" s="18"/>
      <c r="F40" s="18">
        <v>1</v>
      </c>
      <c r="G40" s="15" t="s">
        <v>173</v>
      </c>
    </row>
    <row r="41" spans="1:7" ht="17.25" customHeight="1">
      <c r="A41" s="46">
        <v>21</v>
      </c>
      <c r="B41" s="52" t="s">
        <v>111</v>
      </c>
      <c r="C41" s="51" t="s">
        <v>28</v>
      </c>
      <c r="D41" s="18">
        <v>1</v>
      </c>
      <c r="E41" s="18"/>
      <c r="F41" s="18">
        <v>0</v>
      </c>
      <c r="G41" s="54"/>
    </row>
    <row r="42" spans="1:7" ht="17.25" customHeight="1">
      <c r="A42" s="46">
        <v>22</v>
      </c>
      <c r="B42" s="52" t="s">
        <v>160</v>
      </c>
      <c r="C42" s="51" t="s">
        <v>28</v>
      </c>
      <c r="D42" s="18">
        <v>1</v>
      </c>
      <c r="E42" s="18"/>
      <c r="F42" s="18">
        <v>0</v>
      </c>
      <c r="G42" s="15"/>
    </row>
    <row r="43" spans="1:7" ht="17.25" customHeight="1">
      <c r="A43" s="46">
        <v>23</v>
      </c>
      <c r="B43" s="52" t="s">
        <v>25</v>
      </c>
      <c r="C43" s="51" t="s">
        <v>26</v>
      </c>
      <c r="D43" s="18">
        <v>1</v>
      </c>
      <c r="E43" s="18"/>
      <c r="F43" s="18">
        <v>1</v>
      </c>
      <c r="G43" s="15" t="s">
        <v>174</v>
      </c>
    </row>
    <row r="44" spans="1:7" ht="17.25" customHeight="1">
      <c r="A44" s="46">
        <v>24</v>
      </c>
      <c r="B44" s="52" t="s">
        <v>20</v>
      </c>
      <c r="C44" s="51" t="s">
        <v>26</v>
      </c>
      <c r="D44" s="18">
        <v>1</v>
      </c>
      <c r="E44" s="18"/>
      <c r="F44" s="18">
        <v>1</v>
      </c>
      <c r="G44" s="15" t="s">
        <v>175</v>
      </c>
    </row>
    <row r="45" spans="1:7" ht="17.25" customHeight="1">
      <c r="A45" s="46">
        <v>25</v>
      </c>
      <c r="B45" s="52" t="s">
        <v>27</v>
      </c>
      <c r="C45" s="51" t="s">
        <v>26</v>
      </c>
      <c r="D45" s="18">
        <v>1</v>
      </c>
      <c r="E45" s="18"/>
      <c r="F45" s="18">
        <v>0</v>
      </c>
      <c r="G45" s="15"/>
    </row>
    <row r="46" spans="1:7" ht="17.25" customHeight="1">
      <c r="A46" s="46">
        <v>26</v>
      </c>
      <c r="B46" s="50" t="s">
        <v>75</v>
      </c>
      <c r="C46" s="51" t="s">
        <v>158</v>
      </c>
      <c r="D46" s="18">
        <v>1</v>
      </c>
      <c r="E46" s="18"/>
      <c r="F46" s="18">
        <v>0</v>
      </c>
      <c r="G46" s="15"/>
    </row>
    <row r="47" spans="1:7" ht="17.25" customHeight="1">
      <c r="A47" s="46">
        <v>27</v>
      </c>
      <c r="B47" s="52" t="s">
        <v>122</v>
      </c>
      <c r="C47" s="51" t="s">
        <v>158</v>
      </c>
      <c r="D47" s="18">
        <v>1</v>
      </c>
      <c r="E47" s="18"/>
      <c r="F47" s="18">
        <v>0</v>
      </c>
      <c r="G47" s="15"/>
    </row>
    <row r="48" spans="1:7" ht="17.25" customHeight="1">
      <c r="A48" s="46">
        <v>28</v>
      </c>
      <c r="B48" s="52" t="s">
        <v>94</v>
      </c>
      <c r="C48" s="51" t="s">
        <v>158</v>
      </c>
      <c r="D48" s="18">
        <v>1</v>
      </c>
      <c r="E48" s="18"/>
      <c r="F48" s="18">
        <v>0</v>
      </c>
      <c r="G48" s="15"/>
    </row>
    <row r="49" spans="1:7" ht="17.25" customHeight="1">
      <c r="A49" s="46">
        <v>29</v>
      </c>
      <c r="B49" s="50" t="s">
        <v>53</v>
      </c>
      <c r="C49" s="51" t="s">
        <v>135</v>
      </c>
      <c r="D49" s="18">
        <v>1</v>
      </c>
      <c r="E49" s="18"/>
      <c r="F49" s="18">
        <v>0</v>
      </c>
      <c r="G49" s="15"/>
    </row>
    <row r="50" spans="1:7" ht="17.25" customHeight="1">
      <c r="A50" s="46">
        <v>30</v>
      </c>
      <c r="B50" s="50" t="s">
        <v>51</v>
      </c>
      <c r="C50" s="51" t="s">
        <v>135</v>
      </c>
      <c r="D50" s="18">
        <v>1</v>
      </c>
      <c r="E50" s="18"/>
      <c r="F50" s="18">
        <v>0</v>
      </c>
      <c r="G50" s="15"/>
    </row>
    <row r="51" spans="1:7" ht="17.25" customHeight="1">
      <c r="A51" s="46">
        <v>31</v>
      </c>
      <c r="B51" s="50" t="s">
        <v>60</v>
      </c>
      <c r="C51" s="51" t="s">
        <v>135</v>
      </c>
      <c r="D51" s="18">
        <v>1</v>
      </c>
      <c r="E51" s="18"/>
      <c r="F51" s="18">
        <v>0</v>
      </c>
      <c r="G51" s="15"/>
    </row>
    <row r="52" spans="1:7" ht="17.25" customHeight="1">
      <c r="A52" s="46">
        <v>32</v>
      </c>
      <c r="B52" s="50" t="s">
        <v>57</v>
      </c>
      <c r="C52" s="51" t="s">
        <v>135</v>
      </c>
      <c r="D52" s="18">
        <v>1</v>
      </c>
      <c r="E52" s="18"/>
      <c r="F52" s="18">
        <v>0</v>
      </c>
      <c r="G52" s="15"/>
    </row>
    <row r="53" spans="1:7" ht="17.25" customHeight="1">
      <c r="A53" s="46">
        <v>33</v>
      </c>
      <c r="B53" s="55" t="s">
        <v>52</v>
      </c>
      <c r="C53" s="51" t="s">
        <v>135</v>
      </c>
      <c r="D53" s="18">
        <v>1</v>
      </c>
      <c r="E53" s="18"/>
      <c r="F53" s="18">
        <v>0</v>
      </c>
      <c r="G53" s="15"/>
    </row>
    <row r="54" spans="1:7" ht="17.25" customHeight="1">
      <c r="A54" s="46">
        <v>34</v>
      </c>
      <c r="B54" s="53" t="s">
        <v>73</v>
      </c>
      <c r="C54" s="51" t="s">
        <v>135</v>
      </c>
      <c r="D54" s="18">
        <v>1</v>
      </c>
      <c r="E54" s="18"/>
      <c r="F54" s="18">
        <v>0</v>
      </c>
      <c r="G54" s="15"/>
    </row>
    <row r="55" spans="1:7" ht="17.25" customHeight="1">
      <c r="A55" s="46">
        <v>35</v>
      </c>
      <c r="B55" s="53" t="s">
        <v>139</v>
      </c>
      <c r="C55" s="51" t="s">
        <v>135</v>
      </c>
      <c r="D55" s="18">
        <v>1</v>
      </c>
      <c r="E55" s="18"/>
      <c r="F55" s="18">
        <v>0</v>
      </c>
      <c r="G55" s="15"/>
    </row>
    <row r="56" spans="1:7" ht="17.25" customHeight="1">
      <c r="A56" s="46">
        <v>36</v>
      </c>
      <c r="B56" s="50" t="s">
        <v>58</v>
      </c>
      <c r="C56" s="51" t="s">
        <v>135</v>
      </c>
      <c r="D56" s="18">
        <v>1</v>
      </c>
      <c r="E56" s="18"/>
      <c r="F56" s="18">
        <v>0</v>
      </c>
      <c r="G56" s="15"/>
    </row>
    <row r="57" spans="1:7" ht="17.25" customHeight="1">
      <c r="A57" s="46">
        <v>37</v>
      </c>
      <c r="B57" s="50" t="s">
        <v>140</v>
      </c>
      <c r="C57" s="51" t="s">
        <v>135</v>
      </c>
      <c r="D57" s="18">
        <v>1</v>
      </c>
      <c r="E57" s="18"/>
      <c r="F57" s="18">
        <v>0</v>
      </c>
      <c r="G57" s="41"/>
    </row>
    <row r="58" spans="1:7" ht="17.25" customHeight="1">
      <c r="A58" s="46">
        <v>38</v>
      </c>
      <c r="B58" s="50" t="s">
        <v>64</v>
      </c>
      <c r="C58" s="56" t="s">
        <v>153</v>
      </c>
      <c r="D58" s="18">
        <v>1</v>
      </c>
      <c r="E58" s="18"/>
      <c r="F58" s="18">
        <v>0</v>
      </c>
      <c r="G58" s="17"/>
    </row>
    <row r="59" spans="1:7" ht="17.25" customHeight="1">
      <c r="A59" s="46">
        <v>39</v>
      </c>
      <c r="B59" s="50" t="s">
        <v>66</v>
      </c>
      <c r="C59" s="56" t="s">
        <v>153</v>
      </c>
      <c r="D59" s="18">
        <v>1</v>
      </c>
      <c r="E59" s="18"/>
      <c r="F59" s="18">
        <v>0</v>
      </c>
      <c r="G59" s="15"/>
    </row>
    <row r="60" spans="1:7" ht="17.25" customHeight="1">
      <c r="A60" s="46">
        <v>40</v>
      </c>
      <c r="B60" s="50" t="s">
        <v>67</v>
      </c>
      <c r="C60" s="56" t="s">
        <v>153</v>
      </c>
      <c r="D60" s="18">
        <v>1</v>
      </c>
      <c r="E60" s="18"/>
      <c r="F60" s="18">
        <v>0</v>
      </c>
      <c r="G60" s="15"/>
    </row>
    <row r="61" spans="1:7" ht="17.25" customHeight="1">
      <c r="A61" s="46">
        <v>41</v>
      </c>
      <c r="B61" s="52" t="s">
        <v>65</v>
      </c>
      <c r="C61" s="56" t="s">
        <v>153</v>
      </c>
      <c r="D61" s="18">
        <v>1</v>
      </c>
      <c r="E61" s="18"/>
      <c r="F61" s="18">
        <v>0</v>
      </c>
      <c r="G61" s="15"/>
    </row>
    <row r="62" spans="1:7" ht="17.25" customHeight="1">
      <c r="A62" s="46">
        <v>42</v>
      </c>
      <c r="B62" s="52" t="s">
        <v>155</v>
      </c>
      <c r="C62" s="56" t="s">
        <v>153</v>
      </c>
      <c r="D62" s="18">
        <v>1</v>
      </c>
      <c r="E62" s="18"/>
      <c r="F62" s="18">
        <v>0</v>
      </c>
      <c r="G62" s="15"/>
    </row>
    <row r="63" spans="1:7" ht="17.25" customHeight="1">
      <c r="A63" s="46">
        <v>43</v>
      </c>
      <c r="B63" s="52" t="s">
        <v>156</v>
      </c>
      <c r="C63" s="56" t="s">
        <v>153</v>
      </c>
      <c r="D63" s="18">
        <v>1</v>
      </c>
      <c r="E63" s="18"/>
      <c r="F63" s="18">
        <v>0</v>
      </c>
      <c r="G63" s="15"/>
    </row>
    <row r="64" spans="1:7" ht="17.25" customHeight="1">
      <c r="A64" s="46">
        <v>44</v>
      </c>
      <c r="B64" s="50" t="s">
        <v>117</v>
      </c>
      <c r="C64" s="56" t="s">
        <v>153</v>
      </c>
      <c r="D64" s="18">
        <v>1</v>
      </c>
      <c r="E64" s="18"/>
      <c r="F64" s="18">
        <v>0</v>
      </c>
      <c r="G64" s="15"/>
    </row>
    <row r="65" spans="1:8" ht="17.25" customHeight="1">
      <c r="A65" s="46">
        <v>45</v>
      </c>
      <c r="B65" s="50" t="s">
        <v>157</v>
      </c>
      <c r="C65" s="56" t="s">
        <v>153</v>
      </c>
      <c r="D65" s="18">
        <v>1</v>
      </c>
      <c r="E65" s="18"/>
      <c r="F65" s="18">
        <v>0</v>
      </c>
      <c r="G65" s="15"/>
    </row>
    <row r="66" spans="1:8" ht="17.25" customHeight="1">
      <c r="A66" s="46">
        <v>46</v>
      </c>
      <c r="B66" s="50" t="s">
        <v>128</v>
      </c>
      <c r="C66" s="51" t="s">
        <v>129</v>
      </c>
      <c r="D66" s="18">
        <v>1</v>
      </c>
      <c r="E66" s="18"/>
      <c r="F66" s="18">
        <v>0</v>
      </c>
      <c r="G66" s="15"/>
    </row>
    <row r="67" spans="1:8" ht="17.25" customHeight="1">
      <c r="A67" s="46">
        <v>47</v>
      </c>
      <c r="B67" s="52" t="s">
        <v>55</v>
      </c>
      <c r="C67" s="51" t="s">
        <v>129</v>
      </c>
      <c r="D67" s="18">
        <v>1</v>
      </c>
      <c r="E67" s="18"/>
      <c r="F67" s="18">
        <v>0</v>
      </c>
      <c r="G67" s="15"/>
    </row>
    <row r="68" spans="1:8" ht="17.25" customHeight="1">
      <c r="A68" s="46">
        <v>48</v>
      </c>
      <c r="B68" s="50" t="s">
        <v>131</v>
      </c>
      <c r="C68" s="51" t="s">
        <v>129</v>
      </c>
      <c r="D68" s="18">
        <v>1</v>
      </c>
      <c r="E68" s="18"/>
      <c r="F68" s="18">
        <v>0</v>
      </c>
      <c r="G68" s="15"/>
    </row>
    <row r="69" spans="1:8" ht="17.25" customHeight="1">
      <c r="A69" s="46">
        <v>49</v>
      </c>
      <c r="B69" s="50" t="s">
        <v>147</v>
      </c>
      <c r="C69" s="51" t="s">
        <v>129</v>
      </c>
      <c r="D69" s="18">
        <v>1</v>
      </c>
      <c r="E69" s="18"/>
      <c r="F69" s="18">
        <v>0</v>
      </c>
      <c r="G69" s="15"/>
    </row>
    <row r="70" spans="1:8" ht="17.25" customHeight="1">
      <c r="A70" s="46">
        <v>50</v>
      </c>
      <c r="B70" s="50" t="s">
        <v>69</v>
      </c>
      <c r="C70" s="51" t="s">
        <v>129</v>
      </c>
      <c r="D70" s="18">
        <v>1</v>
      </c>
      <c r="E70" s="18"/>
      <c r="F70" s="18">
        <v>0</v>
      </c>
      <c r="G70" s="15"/>
    </row>
    <row r="71" spans="1:8" ht="17.25" customHeight="1">
      <c r="A71" s="46">
        <v>51</v>
      </c>
      <c r="B71" s="50" t="s">
        <v>152</v>
      </c>
      <c r="C71" s="51" t="s">
        <v>129</v>
      </c>
      <c r="D71" s="18">
        <v>1</v>
      </c>
      <c r="E71" s="18"/>
      <c r="F71" s="18">
        <v>0</v>
      </c>
      <c r="G71" s="15"/>
    </row>
    <row r="72" spans="1:8" ht="17.25" customHeight="1">
      <c r="A72" s="46">
        <v>52</v>
      </c>
      <c r="B72" s="50" t="s">
        <v>97</v>
      </c>
      <c r="C72" s="51" t="s">
        <v>129</v>
      </c>
      <c r="D72" s="18">
        <v>1</v>
      </c>
      <c r="E72" s="18"/>
      <c r="F72" s="18">
        <v>0</v>
      </c>
      <c r="G72" s="15"/>
    </row>
    <row r="73" spans="1:8" ht="17.25" customHeight="1">
      <c r="A73" s="46">
        <v>53</v>
      </c>
      <c r="B73" s="50" t="s">
        <v>114</v>
      </c>
      <c r="C73" s="51" t="s">
        <v>129</v>
      </c>
      <c r="D73" s="18">
        <v>1</v>
      </c>
      <c r="E73" s="18"/>
      <c r="F73" s="18">
        <v>0</v>
      </c>
      <c r="G73" s="54"/>
    </row>
    <row r="74" spans="1:8" ht="17.25" customHeight="1">
      <c r="A74" s="46">
        <v>54</v>
      </c>
      <c r="B74" s="50" t="s">
        <v>102</v>
      </c>
      <c r="C74" s="51" t="s">
        <v>129</v>
      </c>
      <c r="D74" s="18">
        <v>1</v>
      </c>
      <c r="E74" s="18"/>
      <c r="F74" s="18">
        <v>0</v>
      </c>
      <c r="G74" s="54"/>
    </row>
    <row r="75" spans="1:8" ht="17.25" customHeight="1">
      <c r="A75" s="46">
        <v>55</v>
      </c>
      <c r="B75" s="50" t="s">
        <v>163</v>
      </c>
      <c r="C75" s="51" t="s">
        <v>129</v>
      </c>
      <c r="D75" s="18">
        <v>1</v>
      </c>
      <c r="E75" s="18"/>
      <c r="F75" s="18">
        <v>0</v>
      </c>
      <c r="G75" s="54"/>
    </row>
    <row r="76" spans="1:8" ht="17.25" customHeight="1">
      <c r="A76" s="46">
        <v>56</v>
      </c>
      <c r="B76" s="50" t="s">
        <v>142</v>
      </c>
      <c r="C76" s="51" t="s">
        <v>129</v>
      </c>
      <c r="D76" s="18">
        <v>1</v>
      </c>
      <c r="E76" s="18"/>
      <c r="F76" s="18">
        <v>0</v>
      </c>
      <c r="G76" s="15"/>
      <c r="H76" s="72"/>
    </row>
    <row r="77" spans="1:8" ht="17.25" customHeight="1">
      <c r="A77" s="46">
        <v>57</v>
      </c>
      <c r="B77" s="52" t="s">
        <v>37</v>
      </c>
      <c r="C77" s="51" t="s">
        <v>36</v>
      </c>
      <c r="D77" s="18">
        <v>1</v>
      </c>
      <c r="E77" s="18"/>
      <c r="F77" s="18">
        <v>0</v>
      </c>
      <c r="G77" s="54"/>
    </row>
    <row r="78" spans="1:8" ht="17.25" customHeight="1">
      <c r="A78" s="46">
        <v>58</v>
      </c>
      <c r="B78" s="52" t="s">
        <v>38</v>
      </c>
      <c r="C78" s="59" t="s">
        <v>36</v>
      </c>
      <c r="D78" s="18">
        <v>1</v>
      </c>
      <c r="E78" s="18"/>
      <c r="F78" s="18">
        <v>0</v>
      </c>
      <c r="G78" s="60"/>
    </row>
    <row r="79" spans="1:8" ht="17.25" customHeight="1">
      <c r="A79" s="46">
        <v>59</v>
      </c>
      <c r="B79" s="52" t="s">
        <v>35</v>
      </c>
      <c r="C79" s="59" t="s">
        <v>36</v>
      </c>
      <c r="D79" s="18">
        <v>1</v>
      </c>
      <c r="E79" s="18"/>
      <c r="F79" s="18">
        <v>0</v>
      </c>
      <c r="G79" s="60"/>
    </row>
    <row r="80" spans="1:8" ht="17.25" customHeight="1">
      <c r="A80" s="46">
        <v>60</v>
      </c>
      <c r="B80" s="50" t="s">
        <v>118</v>
      </c>
      <c r="C80" s="59" t="s">
        <v>36</v>
      </c>
      <c r="D80" s="18">
        <v>1</v>
      </c>
      <c r="E80" s="18"/>
      <c r="F80" s="18">
        <v>0</v>
      </c>
      <c r="G80" s="60"/>
    </row>
    <row r="81" spans="1:7" ht="17.25" customHeight="1">
      <c r="A81" s="46">
        <v>61</v>
      </c>
      <c r="B81" s="55" t="s">
        <v>143</v>
      </c>
      <c r="C81" s="59" t="s">
        <v>144</v>
      </c>
      <c r="D81" s="18">
        <v>1</v>
      </c>
      <c r="E81" s="18"/>
      <c r="F81" s="18">
        <v>0</v>
      </c>
      <c r="G81" s="40"/>
    </row>
    <row r="82" spans="1:7" ht="17.25" customHeight="1">
      <c r="A82" s="46">
        <v>62</v>
      </c>
      <c r="B82" s="55" t="s">
        <v>62</v>
      </c>
      <c r="C82" s="59" t="s">
        <v>144</v>
      </c>
      <c r="D82" s="18">
        <v>1</v>
      </c>
      <c r="E82" s="18"/>
      <c r="F82" s="18">
        <v>0</v>
      </c>
      <c r="G82" s="40"/>
    </row>
    <row r="83" spans="1:7" ht="17.25" customHeight="1">
      <c r="A83" s="46">
        <v>63</v>
      </c>
      <c r="B83" s="55" t="s">
        <v>61</v>
      </c>
      <c r="C83" s="59" t="s">
        <v>144</v>
      </c>
      <c r="D83" s="18">
        <v>1</v>
      </c>
      <c r="E83" s="18"/>
      <c r="F83" s="18">
        <v>0</v>
      </c>
      <c r="G83" s="40"/>
    </row>
    <row r="84" spans="1:7" ht="17.25" customHeight="1">
      <c r="A84" s="46">
        <v>64</v>
      </c>
      <c r="B84" s="50" t="s">
        <v>63</v>
      </c>
      <c r="C84" s="59" t="s">
        <v>144</v>
      </c>
      <c r="D84" s="18">
        <v>1</v>
      </c>
      <c r="E84" s="18"/>
      <c r="F84" s="18">
        <v>0</v>
      </c>
      <c r="G84" s="40"/>
    </row>
    <row r="85" spans="1:7" ht="17.25" customHeight="1">
      <c r="A85" s="46">
        <v>65</v>
      </c>
      <c r="B85" s="50" t="s">
        <v>145</v>
      </c>
      <c r="C85" s="59" t="s">
        <v>144</v>
      </c>
      <c r="D85" s="18">
        <v>1</v>
      </c>
      <c r="E85" s="18"/>
      <c r="F85" s="18">
        <v>0</v>
      </c>
      <c r="G85" s="40"/>
    </row>
    <row r="86" spans="1:7" ht="17.25" customHeight="1">
      <c r="A86" s="46">
        <v>66</v>
      </c>
      <c r="B86" s="61" t="s">
        <v>146</v>
      </c>
      <c r="C86" s="59" t="s">
        <v>144</v>
      </c>
      <c r="D86" s="18">
        <v>1</v>
      </c>
      <c r="E86" s="18"/>
      <c r="F86" s="18">
        <v>0</v>
      </c>
      <c r="G86" s="40"/>
    </row>
    <row r="87" spans="1:7" ht="17.25" customHeight="1">
      <c r="A87" s="46">
        <v>67</v>
      </c>
      <c r="B87" s="50" t="s">
        <v>68</v>
      </c>
      <c r="C87" s="51" t="s">
        <v>144</v>
      </c>
      <c r="D87" s="18">
        <v>1</v>
      </c>
      <c r="E87" s="18"/>
      <c r="F87" s="18">
        <v>0</v>
      </c>
      <c r="G87" s="15"/>
    </row>
    <row r="88" spans="1:7" ht="17.25" customHeight="1">
      <c r="A88" s="46">
        <v>68</v>
      </c>
      <c r="B88" s="50" t="s">
        <v>72</v>
      </c>
      <c r="C88" s="51" t="s">
        <v>144</v>
      </c>
      <c r="D88" s="18">
        <v>1</v>
      </c>
      <c r="E88" s="18"/>
      <c r="F88" s="18">
        <v>0</v>
      </c>
      <c r="G88" s="15"/>
    </row>
    <row r="89" spans="1:7" ht="17.25" customHeight="1">
      <c r="A89" s="46">
        <v>69</v>
      </c>
      <c r="B89" s="50" t="s">
        <v>148</v>
      </c>
      <c r="C89" s="51" t="s">
        <v>144</v>
      </c>
      <c r="D89" s="18">
        <v>1</v>
      </c>
      <c r="E89" s="18"/>
      <c r="F89" s="18">
        <v>0</v>
      </c>
      <c r="G89" s="15"/>
    </row>
    <row r="90" spans="1:7" ht="17.25" customHeight="1">
      <c r="A90" s="46">
        <v>70</v>
      </c>
      <c r="B90" s="50" t="s">
        <v>149</v>
      </c>
      <c r="C90" s="51" t="s">
        <v>144</v>
      </c>
      <c r="D90" s="18">
        <v>1</v>
      </c>
      <c r="E90" s="18"/>
      <c r="F90" s="18">
        <v>0</v>
      </c>
      <c r="G90" s="15"/>
    </row>
    <row r="91" spans="1:7" ht="17.25" customHeight="1">
      <c r="A91" s="46">
        <v>71</v>
      </c>
      <c r="B91" s="50" t="s">
        <v>151</v>
      </c>
      <c r="C91" s="51" t="s">
        <v>144</v>
      </c>
      <c r="D91" s="18">
        <v>1</v>
      </c>
      <c r="E91" s="18"/>
      <c r="F91" s="18">
        <v>0</v>
      </c>
      <c r="G91" s="42"/>
    </row>
    <row r="92" spans="1:7" ht="17.25" customHeight="1">
      <c r="A92" s="46">
        <v>72</v>
      </c>
      <c r="B92" s="50" t="s">
        <v>74</v>
      </c>
      <c r="C92" s="51" t="s">
        <v>135</v>
      </c>
      <c r="D92" s="18">
        <v>1</v>
      </c>
      <c r="E92" s="18"/>
      <c r="F92" s="18">
        <v>0</v>
      </c>
      <c r="G92" s="15" t="s">
        <v>365</v>
      </c>
    </row>
    <row r="93" spans="1:7" ht="17.25" customHeight="1">
      <c r="A93" s="46">
        <v>73</v>
      </c>
      <c r="B93" s="50" t="s">
        <v>56</v>
      </c>
      <c r="C93" s="51" t="s">
        <v>135</v>
      </c>
      <c r="D93" s="18">
        <v>1</v>
      </c>
      <c r="E93" s="18"/>
      <c r="F93" s="18">
        <v>0</v>
      </c>
      <c r="G93" s="15" t="s">
        <v>365</v>
      </c>
    </row>
    <row r="94" spans="1:7" ht="17.25" customHeight="1">
      <c r="A94" s="46">
        <v>74</v>
      </c>
      <c r="B94" s="50" t="s">
        <v>50</v>
      </c>
      <c r="C94" s="51" t="s">
        <v>135</v>
      </c>
      <c r="D94" s="18">
        <v>1</v>
      </c>
      <c r="E94" s="18"/>
      <c r="F94" s="18">
        <v>0</v>
      </c>
      <c r="G94" s="15" t="s">
        <v>365</v>
      </c>
    </row>
    <row r="95" spans="1:7" ht="17.25" customHeight="1">
      <c r="A95" s="46">
        <v>75</v>
      </c>
      <c r="B95" s="50" t="s">
        <v>49</v>
      </c>
      <c r="C95" s="51" t="s">
        <v>135</v>
      </c>
      <c r="D95" s="18">
        <v>1</v>
      </c>
      <c r="E95" s="18"/>
      <c r="F95" s="18">
        <v>0</v>
      </c>
      <c r="G95" s="15" t="s">
        <v>365</v>
      </c>
    </row>
    <row r="96" spans="1:7" ht="17.25" customHeight="1">
      <c r="A96" s="46">
        <v>76</v>
      </c>
      <c r="B96" s="50" t="s">
        <v>48</v>
      </c>
      <c r="C96" s="51" t="s">
        <v>135</v>
      </c>
      <c r="D96" s="18">
        <v>1</v>
      </c>
      <c r="E96" s="18"/>
      <c r="F96" s="18">
        <v>0</v>
      </c>
      <c r="G96" s="15" t="s">
        <v>365</v>
      </c>
    </row>
    <row r="97" spans="1:8" ht="17.25" customHeight="1">
      <c r="A97" s="46">
        <v>77</v>
      </c>
      <c r="B97" s="52" t="s">
        <v>159</v>
      </c>
      <c r="C97" s="51" t="s">
        <v>158</v>
      </c>
      <c r="D97" s="18">
        <v>1</v>
      </c>
      <c r="E97" s="18"/>
      <c r="F97" s="18">
        <v>0</v>
      </c>
      <c r="G97" s="15" t="s">
        <v>365</v>
      </c>
    </row>
    <row r="98" spans="1:8" ht="17.25" customHeight="1">
      <c r="A98" s="46">
        <v>78</v>
      </c>
      <c r="B98" s="50" t="s">
        <v>54</v>
      </c>
      <c r="C98" s="51" t="s">
        <v>158</v>
      </c>
      <c r="D98" s="18">
        <v>1</v>
      </c>
      <c r="E98" s="18"/>
      <c r="F98" s="18">
        <v>0</v>
      </c>
      <c r="G98" s="15" t="s">
        <v>365</v>
      </c>
    </row>
    <row r="99" spans="1:8" ht="17.25" customHeight="1">
      <c r="A99" s="46">
        <v>79</v>
      </c>
      <c r="B99" s="50" t="s">
        <v>93</v>
      </c>
      <c r="C99" s="51" t="s">
        <v>129</v>
      </c>
      <c r="D99" s="18">
        <v>1</v>
      </c>
      <c r="E99" s="18"/>
      <c r="F99" s="18">
        <v>0</v>
      </c>
      <c r="G99" s="15" t="s">
        <v>365</v>
      </c>
    </row>
    <row r="100" spans="1:8" ht="17.25" customHeight="1">
      <c r="A100" s="46">
        <v>80</v>
      </c>
      <c r="B100" s="52" t="s">
        <v>59</v>
      </c>
      <c r="C100" s="51" t="s">
        <v>129</v>
      </c>
      <c r="D100" s="18">
        <v>1</v>
      </c>
      <c r="E100" s="18"/>
      <c r="F100" s="18">
        <v>0</v>
      </c>
      <c r="G100" s="15" t="s">
        <v>365</v>
      </c>
    </row>
    <row r="101" spans="1:8" ht="17.25" customHeight="1">
      <c r="A101" s="46">
        <v>81</v>
      </c>
      <c r="B101" s="57" t="s">
        <v>141</v>
      </c>
      <c r="C101" s="58" t="s">
        <v>129</v>
      </c>
      <c r="D101" s="18">
        <v>1</v>
      </c>
      <c r="E101" s="18"/>
      <c r="F101" s="18">
        <v>0</v>
      </c>
      <c r="G101" s="15" t="s">
        <v>365</v>
      </c>
    </row>
    <row r="102" spans="1:8" ht="17.25" customHeight="1">
      <c r="A102" s="46">
        <v>82</v>
      </c>
      <c r="B102" s="177" t="s">
        <v>138</v>
      </c>
      <c r="C102" s="178" t="s">
        <v>135</v>
      </c>
      <c r="D102" s="179">
        <v>0</v>
      </c>
      <c r="E102" s="179">
        <v>1</v>
      </c>
      <c r="F102" s="179">
        <v>0</v>
      </c>
      <c r="G102" s="180" t="s">
        <v>366</v>
      </c>
      <c r="H102" s="72" t="s">
        <v>371</v>
      </c>
    </row>
    <row r="103" spans="1:8" ht="17.25" customHeight="1">
      <c r="A103" s="46">
        <v>83</v>
      </c>
      <c r="B103" s="50" t="s">
        <v>133</v>
      </c>
      <c r="C103" s="51" t="s">
        <v>125</v>
      </c>
      <c r="D103" s="18">
        <v>0</v>
      </c>
      <c r="E103" s="18">
        <v>1</v>
      </c>
      <c r="F103" s="18">
        <v>0</v>
      </c>
      <c r="G103" s="15" t="s">
        <v>367</v>
      </c>
      <c r="H103" s="72" t="s">
        <v>370</v>
      </c>
    </row>
    <row r="104" spans="1:8" ht="17.25" customHeight="1">
      <c r="A104" s="46">
        <v>84</v>
      </c>
      <c r="B104" s="181" t="s">
        <v>137</v>
      </c>
      <c r="C104" s="178" t="s">
        <v>135</v>
      </c>
      <c r="D104" s="179">
        <v>0</v>
      </c>
      <c r="E104" s="179">
        <v>1</v>
      </c>
      <c r="F104" s="179">
        <v>0</v>
      </c>
      <c r="G104" s="180" t="s">
        <v>368</v>
      </c>
      <c r="H104" s="72" t="s">
        <v>371</v>
      </c>
    </row>
    <row r="105" spans="1:8" ht="17.25" customHeight="1">
      <c r="A105" s="46">
        <v>85</v>
      </c>
      <c r="B105" s="182" t="s">
        <v>154</v>
      </c>
      <c r="C105" s="183" t="s">
        <v>153</v>
      </c>
      <c r="D105" s="179">
        <v>0</v>
      </c>
      <c r="E105" s="179">
        <v>1</v>
      </c>
      <c r="F105" s="179">
        <v>0</v>
      </c>
      <c r="G105" s="180" t="s">
        <v>368</v>
      </c>
      <c r="H105" s="72" t="s">
        <v>371</v>
      </c>
    </row>
    <row r="106" spans="1:8" ht="17.25" customHeight="1">
      <c r="A106" s="46">
        <v>86</v>
      </c>
      <c r="B106" s="50" t="s">
        <v>127</v>
      </c>
      <c r="C106" s="51" t="s">
        <v>125</v>
      </c>
      <c r="D106" s="18">
        <v>0</v>
      </c>
      <c r="E106" s="18">
        <v>1</v>
      </c>
      <c r="F106" s="18">
        <v>0</v>
      </c>
      <c r="G106" s="15" t="s">
        <v>169</v>
      </c>
      <c r="H106" s="72" t="s">
        <v>370</v>
      </c>
    </row>
    <row r="107" spans="1:8" ht="17.25" customHeight="1">
      <c r="A107" s="46">
        <v>87</v>
      </c>
      <c r="B107" s="50" t="s">
        <v>47</v>
      </c>
      <c r="C107" s="51" t="s">
        <v>125</v>
      </c>
      <c r="D107" s="18">
        <v>0</v>
      </c>
      <c r="E107" s="18">
        <v>1</v>
      </c>
      <c r="F107" s="18">
        <v>0</v>
      </c>
      <c r="G107" s="15" t="s">
        <v>168</v>
      </c>
      <c r="H107" s="72" t="s">
        <v>370</v>
      </c>
    </row>
    <row r="108" spans="1:8" ht="17.25" customHeight="1">
      <c r="A108" s="46">
        <v>88</v>
      </c>
      <c r="B108" s="50" t="s">
        <v>134</v>
      </c>
      <c r="C108" s="51" t="s">
        <v>125</v>
      </c>
      <c r="D108" s="18">
        <v>0</v>
      </c>
      <c r="E108" s="18">
        <v>1</v>
      </c>
      <c r="F108" s="18">
        <v>0</v>
      </c>
      <c r="G108" s="15" t="s">
        <v>170</v>
      </c>
      <c r="H108" s="72" t="s">
        <v>370</v>
      </c>
    </row>
    <row r="109" spans="1:8" ht="17.25" customHeight="1">
      <c r="A109" s="46">
        <v>89</v>
      </c>
      <c r="B109" s="52" t="s">
        <v>161</v>
      </c>
      <c r="C109" s="51" t="s">
        <v>28</v>
      </c>
      <c r="D109" s="18">
        <v>0</v>
      </c>
      <c r="E109" s="18">
        <v>1</v>
      </c>
      <c r="F109" s="18">
        <v>0</v>
      </c>
      <c r="G109" s="15" t="s">
        <v>171</v>
      </c>
      <c r="H109" s="72" t="s">
        <v>370</v>
      </c>
    </row>
    <row r="110" spans="1:8" ht="17.25" customHeight="1">
      <c r="A110" s="46">
        <v>90</v>
      </c>
      <c r="B110" s="52" t="s">
        <v>30</v>
      </c>
      <c r="C110" s="51" t="s">
        <v>28</v>
      </c>
      <c r="D110" s="18">
        <v>0</v>
      </c>
      <c r="E110" s="18">
        <v>1</v>
      </c>
      <c r="F110" s="18">
        <v>0</v>
      </c>
      <c r="G110" s="15" t="s">
        <v>172</v>
      </c>
      <c r="H110" s="72" t="s">
        <v>370</v>
      </c>
    </row>
    <row r="111" spans="1:8" ht="17.25" customHeight="1">
      <c r="A111" s="46">
        <v>91</v>
      </c>
      <c r="B111" s="52" t="s">
        <v>162</v>
      </c>
      <c r="C111" s="51" t="s">
        <v>28</v>
      </c>
      <c r="D111" s="18">
        <v>0</v>
      </c>
      <c r="E111" s="18">
        <v>1</v>
      </c>
      <c r="F111" s="18">
        <v>0</v>
      </c>
      <c r="G111" s="54"/>
      <c r="H111" s="72" t="s">
        <v>370</v>
      </c>
    </row>
    <row r="112" spans="1:8" ht="17.25" customHeight="1">
      <c r="A112" s="46">
        <v>92</v>
      </c>
      <c r="B112" s="50" t="s">
        <v>136</v>
      </c>
      <c r="C112" s="51" t="s">
        <v>129</v>
      </c>
      <c r="D112" s="18">
        <v>0</v>
      </c>
      <c r="E112" s="18">
        <v>1</v>
      </c>
      <c r="F112" s="18">
        <v>0</v>
      </c>
      <c r="G112" s="15" t="s">
        <v>169</v>
      </c>
      <c r="H112" s="72" t="s">
        <v>370</v>
      </c>
    </row>
    <row r="113" spans="1:24" ht="17.25" customHeight="1">
      <c r="A113" s="46">
        <v>93</v>
      </c>
      <c r="B113" s="52" t="s">
        <v>164</v>
      </c>
      <c r="C113" s="51" t="s">
        <v>36</v>
      </c>
      <c r="D113" s="18">
        <v>0</v>
      </c>
      <c r="E113" s="18">
        <v>1</v>
      </c>
      <c r="F113" s="18">
        <v>0</v>
      </c>
      <c r="G113" s="54" t="s">
        <v>171</v>
      </c>
      <c r="H113" s="72" t="s">
        <v>370</v>
      </c>
    </row>
    <row r="114" spans="1:24" ht="17.25" customHeight="1">
      <c r="A114" s="46">
        <v>94</v>
      </c>
      <c r="B114" s="50" t="s">
        <v>165</v>
      </c>
      <c r="C114" s="59" t="s">
        <v>36</v>
      </c>
      <c r="D114" s="18">
        <v>0</v>
      </c>
      <c r="E114" s="18">
        <v>1</v>
      </c>
      <c r="F114" s="18">
        <v>0</v>
      </c>
      <c r="G114" s="15" t="s">
        <v>170</v>
      </c>
    </row>
    <row r="115" spans="1:24" ht="17.25" customHeight="1">
      <c r="A115" s="46">
        <v>95</v>
      </c>
      <c r="B115" s="50" t="s">
        <v>150</v>
      </c>
      <c r="C115" s="51" t="s">
        <v>144</v>
      </c>
      <c r="D115" s="18">
        <v>0</v>
      </c>
      <c r="E115" s="18">
        <v>1</v>
      </c>
      <c r="F115" s="18">
        <v>0</v>
      </c>
      <c r="G115" s="34" t="s">
        <v>369</v>
      </c>
      <c r="H115" s="72" t="s">
        <v>370</v>
      </c>
    </row>
    <row r="116" spans="1:24" ht="12.75">
      <c r="A116" s="35"/>
      <c r="B116" s="35" t="s">
        <v>77</v>
      </c>
      <c r="C116" s="36"/>
      <c r="D116" s="37">
        <f>SUM(D21:D115)</f>
        <v>81</v>
      </c>
      <c r="E116" s="37">
        <f>SUM(E21:E115)</f>
        <v>14</v>
      </c>
      <c r="F116" s="37">
        <f>SUM(F21:F115)</f>
        <v>3</v>
      </c>
      <c r="G116" s="38"/>
      <c r="H116" s="73">
        <f>D116+F116+D117</f>
        <v>88</v>
      </c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2.75">
      <c r="A117" s="16"/>
      <c r="B117" s="68" t="s">
        <v>200</v>
      </c>
      <c r="C117" s="16"/>
      <c r="D117" s="62">
        <v>4</v>
      </c>
    </row>
    <row r="118" spans="1:24" ht="12.75">
      <c r="A118" s="16"/>
      <c r="C118" s="16"/>
      <c r="G118" s="20" t="s">
        <v>17</v>
      </c>
    </row>
    <row r="119" spans="1:24" ht="12.75">
      <c r="A119" s="16"/>
      <c r="C119" s="16"/>
      <c r="G119" s="63"/>
    </row>
    <row r="120" spans="1:24" s="72" customFormat="1" ht="12.75">
      <c r="A120" s="16"/>
      <c r="C120" s="16"/>
      <c r="D120" s="62"/>
      <c r="E120" s="62"/>
      <c r="F120" s="62"/>
      <c r="G120" s="63"/>
    </row>
    <row r="121" spans="1:24" ht="12.75">
      <c r="A121" s="16"/>
      <c r="C121" s="16"/>
      <c r="G121" s="63"/>
    </row>
    <row r="122" spans="1:24" ht="12.75">
      <c r="A122" s="16"/>
      <c r="C122" s="16"/>
      <c r="G122" s="63"/>
    </row>
    <row r="123" spans="1:24" ht="12.75">
      <c r="A123" s="16"/>
      <c r="C123" s="16"/>
      <c r="G123" s="63" t="s">
        <v>18</v>
      </c>
    </row>
    <row r="124" spans="1:24" ht="12.75">
      <c r="A124" s="16"/>
      <c r="C124" s="16"/>
    </row>
    <row r="125" spans="1:24" ht="12.75">
      <c r="A125" s="16"/>
      <c r="C125" s="16"/>
    </row>
    <row r="126" spans="1:24" ht="12.75">
      <c r="A126" s="16"/>
      <c r="C126" s="16"/>
    </row>
    <row r="127" spans="1:24" ht="12.75">
      <c r="A127" s="16"/>
      <c r="C127" s="16"/>
    </row>
    <row r="128" spans="1:24" ht="12.75">
      <c r="A128" s="16"/>
      <c r="C128" s="16"/>
    </row>
    <row r="129" spans="1:3" ht="12.75">
      <c r="A129" s="16"/>
      <c r="C129" s="16"/>
    </row>
    <row r="130" spans="1:3" ht="12.75">
      <c r="A130" s="16"/>
      <c r="C130" s="16"/>
    </row>
    <row r="131" spans="1:3" ht="12.75">
      <c r="A131" s="16"/>
      <c r="C131" s="16"/>
    </row>
    <row r="132" spans="1:3" ht="12.75">
      <c r="A132" s="16"/>
      <c r="C132" s="16"/>
    </row>
    <row r="133" spans="1:3" ht="12.75">
      <c r="A133" s="16"/>
      <c r="C133" s="16"/>
    </row>
    <row r="134" spans="1:3" ht="12.75">
      <c r="A134" s="16"/>
      <c r="C134" s="16"/>
    </row>
    <row r="135" spans="1:3" ht="12.75">
      <c r="A135" s="16"/>
      <c r="C135" s="16"/>
    </row>
    <row r="136" spans="1:3" ht="12.75">
      <c r="A136" s="16"/>
      <c r="C136" s="16"/>
    </row>
    <row r="137" spans="1:3" ht="12.75">
      <c r="A137" s="16"/>
      <c r="C137" s="16"/>
    </row>
    <row r="138" spans="1:3" ht="12.75">
      <c r="A138" s="16"/>
      <c r="C138" s="16"/>
    </row>
    <row r="139" spans="1:3" ht="12.75">
      <c r="A139" s="16"/>
      <c r="C139" s="16"/>
    </row>
    <row r="140" spans="1:3" ht="12.75">
      <c r="A140" s="16"/>
      <c r="C140" s="16"/>
    </row>
    <row r="141" spans="1:3" ht="12.75">
      <c r="A141" s="16"/>
      <c r="C141" s="16"/>
    </row>
    <row r="142" spans="1:3" ht="12.75">
      <c r="A142" s="16"/>
      <c r="C142" s="16"/>
    </row>
    <row r="143" spans="1:3" ht="12.75">
      <c r="A143" s="16"/>
      <c r="C143" s="16"/>
    </row>
    <row r="144" spans="1:3" ht="12.75">
      <c r="A144" s="16"/>
      <c r="C144" s="16"/>
    </row>
    <row r="145" spans="1:3" ht="12.75">
      <c r="A145" s="16"/>
      <c r="C145" s="16"/>
    </row>
    <row r="146" spans="1:3" ht="12.75">
      <c r="A146" s="16"/>
      <c r="C146" s="16"/>
    </row>
    <row r="147" spans="1:3" ht="12.75">
      <c r="A147" s="16"/>
      <c r="C147" s="16"/>
    </row>
    <row r="148" spans="1:3" ht="12.75">
      <c r="A148" s="16"/>
      <c r="C148" s="16"/>
    </row>
    <row r="149" spans="1:3" ht="12.75">
      <c r="A149" s="16"/>
      <c r="C149" s="16"/>
    </row>
    <row r="150" spans="1:3" ht="12.75">
      <c r="A150" s="16"/>
      <c r="C150" s="16"/>
    </row>
    <row r="151" spans="1:3" ht="12.75">
      <c r="A151" s="16"/>
      <c r="C151" s="16"/>
    </row>
    <row r="152" spans="1:3" ht="12.75">
      <c r="A152" s="16"/>
      <c r="C152" s="16"/>
    </row>
    <row r="153" spans="1:3" ht="12.75">
      <c r="A153" s="16"/>
      <c r="C153" s="16"/>
    </row>
    <row r="154" spans="1:3" ht="12.75">
      <c r="A154" s="16"/>
      <c r="C154" s="16"/>
    </row>
    <row r="155" spans="1:3" ht="12.75">
      <c r="A155" s="16"/>
      <c r="C155" s="16"/>
    </row>
    <row r="156" spans="1:3" ht="12.75">
      <c r="A156" s="16"/>
      <c r="C156" s="16"/>
    </row>
    <row r="157" spans="1:3" ht="12.75">
      <c r="A157" s="16"/>
      <c r="C157" s="16"/>
    </row>
    <row r="158" spans="1:3" ht="12.75">
      <c r="A158" s="16"/>
      <c r="C158" s="16"/>
    </row>
    <row r="159" spans="1:3" ht="12.75">
      <c r="A159" s="16"/>
      <c r="C159" s="16"/>
    </row>
    <row r="160" spans="1:3" ht="12.75">
      <c r="A160" s="16"/>
      <c r="C160" s="16"/>
    </row>
    <row r="161" spans="1:3" ht="12.75">
      <c r="A161" s="16"/>
      <c r="C161" s="16"/>
    </row>
    <row r="162" spans="1:3" ht="12.75">
      <c r="A162" s="16"/>
      <c r="C162" s="16"/>
    </row>
    <row r="163" spans="1:3" ht="12.75">
      <c r="A163" s="16"/>
      <c r="C163" s="16"/>
    </row>
    <row r="164" spans="1:3" ht="12.75">
      <c r="A164" s="16"/>
      <c r="C164" s="16"/>
    </row>
    <row r="165" spans="1:3" ht="12.75">
      <c r="A165" s="16"/>
      <c r="C165" s="16"/>
    </row>
    <row r="166" spans="1:3" ht="12.75">
      <c r="A166" s="16"/>
      <c r="C166" s="16"/>
    </row>
    <row r="167" spans="1:3" ht="12.75">
      <c r="A167" s="16"/>
      <c r="C167" s="16"/>
    </row>
    <row r="168" spans="1:3" ht="12.75">
      <c r="A168" s="16"/>
      <c r="C168" s="16"/>
    </row>
    <row r="169" spans="1:3" ht="12.75">
      <c r="A169" s="16"/>
      <c r="C169" s="16"/>
    </row>
    <row r="170" spans="1:3" ht="12.75">
      <c r="A170" s="16"/>
      <c r="C170" s="16"/>
    </row>
    <row r="171" spans="1:3" ht="12.75">
      <c r="A171" s="16"/>
      <c r="C171" s="16"/>
    </row>
    <row r="172" spans="1:3" ht="12.75">
      <c r="A172" s="16"/>
      <c r="C172" s="16"/>
    </row>
    <row r="173" spans="1:3" ht="12.75">
      <c r="A173" s="16"/>
      <c r="C173" s="16"/>
    </row>
    <row r="174" spans="1:3" ht="12.75">
      <c r="A174" s="16"/>
      <c r="C174" s="16"/>
    </row>
    <row r="175" spans="1:3" ht="12.75">
      <c r="A175" s="16"/>
      <c r="C175" s="16"/>
    </row>
    <row r="176" spans="1:3" ht="12.75">
      <c r="A176" s="16"/>
      <c r="C176" s="16"/>
    </row>
    <row r="177" spans="1:3" ht="12.75">
      <c r="A177" s="16"/>
      <c r="C177" s="16"/>
    </row>
    <row r="178" spans="1:3" ht="12.75">
      <c r="A178" s="16"/>
      <c r="C178" s="16"/>
    </row>
    <row r="179" spans="1:3" ht="12.75">
      <c r="A179" s="16"/>
      <c r="C179" s="16"/>
    </row>
    <row r="180" spans="1:3" ht="12.75">
      <c r="A180" s="16"/>
      <c r="C180" s="16"/>
    </row>
    <row r="181" spans="1:3" ht="12.75">
      <c r="A181" s="16"/>
      <c r="C181" s="16"/>
    </row>
    <row r="182" spans="1:3" ht="12.75">
      <c r="A182" s="16"/>
      <c r="C182" s="16"/>
    </row>
    <row r="183" spans="1:3" ht="12.75">
      <c r="A183" s="16"/>
      <c r="C183" s="16"/>
    </row>
    <row r="184" spans="1:3" ht="12.75">
      <c r="A184" s="16"/>
      <c r="C184" s="16"/>
    </row>
    <row r="185" spans="1:3" ht="12.75">
      <c r="A185" s="16"/>
      <c r="C185" s="16"/>
    </row>
    <row r="186" spans="1:3" ht="12.75">
      <c r="A186" s="16"/>
      <c r="C186" s="16"/>
    </row>
    <row r="187" spans="1:3" ht="12.75">
      <c r="A187" s="16"/>
      <c r="C187" s="16"/>
    </row>
    <row r="188" spans="1:3" ht="12.75">
      <c r="A188" s="16"/>
      <c r="C188" s="16"/>
    </row>
    <row r="189" spans="1:3" ht="12.75">
      <c r="A189" s="16"/>
      <c r="C189" s="16"/>
    </row>
    <row r="190" spans="1:3" ht="12.75">
      <c r="A190" s="16"/>
      <c r="C190" s="16"/>
    </row>
    <row r="191" spans="1:3" ht="12.75">
      <c r="A191" s="16"/>
      <c r="C191" s="16"/>
    </row>
    <row r="192" spans="1:3" ht="12.75">
      <c r="A192" s="16"/>
      <c r="C192" s="16"/>
    </row>
    <row r="193" spans="1:3" ht="12.75">
      <c r="A193" s="16"/>
      <c r="C193" s="16"/>
    </row>
    <row r="194" spans="1:3" ht="12.75">
      <c r="A194" s="16"/>
      <c r="C194" s="16"/>
    </row>
    <row r="195" spans="1:3" ht="12.75">
      <c r="A195" s="16"/>
      <c r="C195" s="16"/>
    </row>
    <row r="196" spans="1:3" ht="12.75">
      <c r="A196" s="16"/>
      <c r="C196" s="16"/>
    </row>
    <row r="197" spans="1:3" ht="12.75">
      <c r="A197" s="16"/>
      <c r="C197" s="16"/>
    </row>
    <row r="198" spans="1:3" ht="12.75">
      <c r="A198" s="16"/>
      <c r="C198" s="16"/>
    </row>
    <row r="199" spans="1:3" ht="12.75">
      <c r="A199" s="16"/>
      <c r="C199" s="16"/>
    </row>
    <row r="200" spans="1:3" ht="12.75">
      <c r="A200" s="16"/>
      <c r="C200" s="16"/>
    </row>
    <row r="201" spans="1:3" ht="12.75">
      <c r="A201" s="16"/>
      <c r="C201" s="16"/>
    </row>
    <row r="202" spans="1:3" ht="12.75">
      <c r="A202" s="16"/>
      <c r="C202" s="16"/>
    </row>
    <row r="203" spans="1:3" ht="12.75">
      <c r="A203" s="16"/>
      <c r="C203" s="16"/>
    </row>
    <row r="204" spans="1:3" ht="12.75">
      <c r="A204" s="16"/>
      <c r="C204" s="16"/>
    </row>
    <row r="205" spans="1:3" ht="12.75">
      <c r="A205" s="16"/>
      <c r="C205" s="16"/>
    </row>
    <row r="206" spans="1:3" ht="12.75">
      <c r="A206" s="16"/>
      <c r="C206" s="16"/>
    </row>
    <row r="207" spans="1:3" ht="12.75">
      <c r="A207" s="16"/>
      <c r="C207" s="16"/>
    </row>
    <row r="208" spans="1:3" ht="12.75">
      <c r="A208" s="16"/>
      <c r="C208" s="16"/>
    </row>
    <row r="209" spans="1:3" ht="12.75">
      <c r="A209" s="16"/>
      <c r="C209" s="16"/>
    </row>
    <row r="210" spans="1:3" ht="12.75">
      <c r="A210" s="16"/>
      <c r="C210" s="16"/>
    </row>
    <row r="211" spans="1:3" ht="12.75">
      <c r="A211" s="16"/>
      <c r="C211" s="16"/>
    </row>
    <row r="212" spans="1:3" ht="12.75">
      <c r="A212" s="16"/>
      <c r="C212" s="16"/>
    </row>
    <row r="213" spans="1:3" ht="12.75">
      <c r="A213" s="16"/>
      <c r="C213" s="16"/>
    </row>
    <row r="214" spans="1:3" ht="12.75">
      <c r="A214" s="16"/>
      <c r="C214" s="16"/>
    </row>
    <row r="215" spans="1:3" ht="12.75">
      <c r="A215" s="16"/>
      <c r="C215" s="16"/>
    </row>
    <row r="216" spans="1:3" ht="12.75">
      <c r="A216" s="16"/>
      <c r="C216" s="16"/>
    </row>
    <row r="217" spans="1:3" ht="12.75">
      <c r="A217" s="16"/>
      <c r="C217" s="16"/>
    </row>
    <row r="218" spans="1:3" ht="12.75">
      <c r="A218" s="16"/>
      <c r="C218" s="16"/>
    </row>
    <row r="219" spans="1:3" ht="12.75">
      <c r="A219" s="16"/>
      <c r="C219" s="16"/>
    </row>
    <row r="220" spans="1:3" ht="12.75">
      <c r="A220" s="16"/>
      <c r="C220" s="16"/>
    </row>
    <row r="221" spans="1:3" ht="12.75">
      <c r="A221" s="16"/>
      <c r="C221" s="16"/>
    </row>
    <row r="222" spans="1:3" ht="12.75">
      <c r="A222" s="16"/>
      <c r="C222" s="16"/>
    </row>
    <row r="223" spans="1:3" ht="12.75">
      <c r="A223" s="16"/>
      <c r="C223" s="16"/>
    </row>
    <row r="224" spans="1:3" ht="12.75">
      <c r="A224" s="16"/>
      <c r="C224" s="16"/>
    </row>
    <row r="225" spans="1:3" ht="12.75">
      <c r="A225" s="16"/>
      <c r="C225" s="16"/>
    </row>
    <row r="226" spans="1:3" ht="12.75">
      <c r="A226" s="16"/>
      <c r="C226" s="16"/>
    </row>
    <row r="227" spans="1:3" ht="12.75">
      <c r="A227" s="16"/>
      <c r="C227" s="16"/>
    </row>
    <row r="228" spans="1:3" ht="12.75">
      <c r="A228" s="16"/>
      <c r="C228" s="16"/>
    </row>
    <row r="229" spans="1:3" ht="12.75">
      <c r="A229" s="16"/>
      <c r="C229" s="16"/>
    </row>
    <row r="230" spans="1:3" ht="12.75">
      <c r="A230" s="16"/>
      <c r="C230" s="16"/>
    </row>
    <row r="231" spans="1:3" ht="12.75">
      <c r="A231" s="16"/>
      <c r="C231" s="16"/>
    </row>
    <row r="232" spans="1:3" ht="12.75">
      <c r="A232" s="16"/>
      <c r="C232" s="16"/>
    </row>
    <row r="233" spans="1:3" ht="12.75">
      <c r="A233" s="16"/>
      <c r="C233" s="16"/>
    </row>
    <row r="234" spans="1:3" ht="12.75">
      <c r="A234" s="16"/>
      <c r="C234" s="16"/>
    </row>
    <row r="235" spans="1:3" ht="12.75">
      <c r="A235" s="16"/>
      <c r="C235" s="16"/>
    </row>
    <row r="236" spans="1:3" ht="12.75">
      <c r="A236" s="16"/>
      <c r="C236" s="16"/>
    </row>
    <row r="237" spans="1:3" ht="12.75">
      <c r="A237" s="16"/>
      <c r="C237" s="16"/>
    </row>
    <row r="238" spans="1:3" ht="12.75">
      <c r="A238" s="16"/>
      <c r="C238" s="16"/>
    </row>
    <row r="239" spans="1:3" ht="12.75">
      <c r="A239" s="16"/>
      <c r="C239" s="16"/>
    </row>
    <row r="240" spans="1:3" ht="12.75">
      <c r="A240" s="16"/>
      <c r="C240" s="16"/>
    </row>
    <row r="241" spans="1:3" ht="12.75">
      <c r="A241" s="16"/>
      <c r="C241" s="16"/>
    </row>
    <row r="242" spans="1:3" ht="12.75">
      <c r="A242" s="16"/>
      <c r="C242" s="16"/>
    </row>
    <row r="243" spans="1:3" ht="12.75">
      <c r="A243" s="16"/>
      <c r="C243" s="16"/>
    </row>
    <row r="244" spans="1:3" ht="12.75">
      <c r="A244" s="16"/>
      <c r="C244" s="16"/>
    </row>
    <row r="245" spans="1:3" ht="12.75">
      <c r="A245" s="16"/>
      <c r="C245" s="16"/>
    </row>
    <row r="246" spans="1:3" ht="12.75">
      <c r="A246" s="16"/>
      <c r="C246" s="16"/>
    </row>
    <row r="247" spans="1:3" ht="12.75">
      <c r="A247" s="16"/>
      <c r="C247" s="16"/>
    </row>
    <row r="248" spans="1:3" ht="12.75">
      <c r="A248" s="16"/>
      <c r="C248" s="16"/>
    </row>
    <row r="249" spans="1:3" ht="12.75">
      <c r="A249" s="16"/>
      <c r="C249" s="16"/>
    </row>
    <row r="250" spans="1:3" ht="12.75">
      <c r="A250" s="16"/>
      <c r="C250" s="16"/>
    </row>
    <row r="251" spans="1:3" ht="12.75">
      <c r="A251" s="16"/>
      <c r="C251" s="16"/>
    </row>
    <row r="252" spans="1:3" ht="12.75">
      <c r="A252" s="16"/>
      <c r="C252" s="16"/>
    </row>
    <row r="253" spans="1:3" ht="12.75">
      <c r="A253" s="16"/>
      <c r="C253" s="16"/>
    </row>
    <row r="254" spans="1:3" ht="12.75">
      <c r="A254" s="16"/>
      <c r="C254" s="16"/>
    </row>
    <row r="255" spans="1:3" ht="12.75">
      <c r="A255" s="16"/>
      <c r="C255" s="16"/>
    </row>
    <row r="256" spans="1:3" ht="12.75">
      <c r="A256" s="16"/>
      <c r="C256" s="16"/>
    </row>
    <row r="257" spans="1:3" ht="12.75">
      <c r="A257" s="16"/>
      <c r="C257" s="16"/>
    </row>
    <row r="258" spans="1:3" ht="12.75">
      <c r="A258" s="16"/>
      <c r="C258" s="16"/>
    </row>
    <row r="259" spans="1:3" ht="12.75">
      <c r="A259" s="16"/>
      <c r="C259" s="16"/>
    </row>
    <row r="260" spans="1:3" ht="12.75">
      <c r="A260" s="16"/>
      <c r="C260" s="16"/>
    </row>
    <row r="261" spans="1:3" ht="12.75">
      <c r="A261" s="16"/>
      <c r="C261" s="16"/>
    </row>
    <row r="262" spans="1:3" ht="12.75">
      <c r="A262" s="16"/>
      <c r="C262" s="16"/>
    </row>
    <row r="263" spans="1:3" ht="12.75">
      <c r="A263" s="16"/>
      <c r="C263" s="16"/>
    </row>
    <row r="264" spans="1:3" ht="12.75">
      <c r="A264" s="16"/>
      <c r="C264" s="16"/>
    </row>
    <row r="265" spans="1:3" ht="12.75">
      <c r="A265" s="16"/>
      <c r="C265" s="16"/>
    </row>
    <row r="266" spans="1:3" ht="12.75">
      <c r="A266" s="16"/>
      <c r="C266" s="16"/>
    </row>
    <row r="267" spans="1:3" ht="12.75">
      <c r="A267" s="16"/>
      <c r="C267" s="16"/>
    </row>
    <row r="268" spans="1:3" ht="12.75">
      <c r="A268" s="16"/>
      <c r="C268" s="16"/>
    </row>
    <row r="269" spans="1:3" ht="12.75">
      <c r="A269" s="16"/>
      <c r="C269" s="16"/>
    </row>
    <row r="270" spans="1:3" ht="12.75">
      <c r="A270" s="16"/>
      <c r="C270" s="16"/>
    </row>
    <row r="271" spans="1:3" ht="12.75">
      <c r="A271" s="16"/>
      <c r="C271" s="16"/>
    </row>
    <row r="272" spans="1:3" ht="12.75">
      <c r="A272" s="16"/>
      <c r="C272" s="16"/>
    </row>
    <row r="273" spans="1:3" ht="12.75">
      <c r="A273" s="16"/>
      <c r="C273" s="16"/>
    </row>
    <row r="274" spans="1:3" ht="12.75">
      <c r="A274" s="16"/>
      <c r="C274" s="16"/>
    </row>
    <row r="275" spans="1:3" ht="12.75">
      <c r="A275" s="16"/>
      <c r="C275" s="16"/>
    </row>
    <row r="276" spans="1:3" ht="12.75">
      <c r="A276" s="16"/>
      <c r="C276" s="16"/>
    </row>
    <row r="277" spans="1:3" ht="12.75">
      <c r="A277" s="16"/>
      <c r="C277" s="16"/>
    </row>
    <row r="278" spans="1:3" ht="12.75">
      <c r="A278" s="16"/>
      <c r="C278" s="16"/>
    </row>
    <row r="279" spans="1:3" ht="12.75">
      <c r="A279" s="16"/>
      <c r="C279" s="16"/>
    </row>
    <row r="280" spans="1:3" ht="12.75">
      <c r="A280" s="16"/>
      <c r="C280" s="16"/>
    </row>
    <row r="281" spans="1:3" ht="12.75">
      <c r="A281" s="16"/>
      <c r="C281" s="16"/>
    </row>
    <row r="282" spans="1:3" ht="12.75">
      <c r="A282" s="16"/>
      <c r="C282" s="16"/>
    </row>
    <row r="283" spans="1:3" ht="12.75">
      <c r="A283" s="16"/>
      <c r="C283" s="16"/>
    </row>
    <row r="284" spans="1:3" ht="12.75">
      <c r="A284" s="16"/>
      <c r="C284" s="16"/>
    </row>
    <row r="285" spans="1:3" ht="12.75">
      <c r="A285" s="16"/>
      <c r="C285" s="16"/>
    </row>
    <row r="286" spans="1:3" ht="12.75">
      <c r="A286" s="16"/>
      <c r="C286" s="16"/>
    </row>
    <row r="287" spans="1:3" ht="12.75">
      <c r="A287" s="16"/>
      <c r="C287" s="16"/>
    </row>
    <row r="288" spans="1:3" ht="12.75">
      <c r="A288" s="16"/>
      <c r="C288" s="16"/>
    </row>
    <row r="289" spans="1:3" ht="12.75">
      <c r="A289" s="16"/>
      <c r="C289" s="16"/>
    </row>
    <row r="290" spans="1:3" ht="12.75">
      <c r="A290" s="16"/>
      <c r="C290" s="16"/>
    </row>
    <row r="291" spans="1:3" ht="12.75">
      <c r="A291" s="16"/>
      <c r="C291" s="16"/>
    </row>
    <row r="292" spans="1:3" ht="12.75">
      <c r="A292" s="16"/>
      <c r="C292" s="16"/>
    </row>
    <row r="293" spans="1:3" ht="12.75">
      <c r="A293" s="16"/>
      <c r="C293" s="16"/>
    </row>
    <row r="294" spans="1:3" ht="12.75">
      <c r="A294" s="16"/>
      <c r="C294" s="16"/>
    </row>
    <row r="295" spans="1:3" ht="12.75">
      <c r="A295" s="16"/>
      <c r="C295" s="16"/>
    </row>
    <row r="296" spans="1:3" ht="12.75">
      <c r="A296" s="16"/>
      <c r="C296" s="16"/>
    </row>
    <row r="297" spans="1:3" ht="12.75">
      <c r="A297" s="16"/>
      <c r="C297" s="16"/>
    </row>
    <row r="298" spans="1:3" ht="12.75">
      <c r="A298" s="16"/>
      <c r="C298" s="16"/>
    </row>
    <row r="299" spans="1:3" ht="12.75">
      <c r="A299" s="16"/>
      <c r="C299" s="16"/>
    </row>
    <row r="300" spans="1:3" ht="12.75">
      <c r="A300" s="16"/>
      <c r="C300" s="16"/>
    </row>
    <row r="301" spans="1:3" ht="12.75">
      <c r="A301" s="16"/>
      <c r="C301" s="16"/>
    </row>
    <row r="302" spans="1:3" ht="12.75">
      <c r="A302" s="16"/>
      <c r="C302" s="16"/>
    </row>
    <row r="303" spans="1:3" ht="12.75">
      <c r="A303" s="16"/>
      <c r="C303" s="16"/>
    </row>
    <row r="304" spans="1:3" ht="12.75">
      <c r="A304" s="16"/>
      <c r="C304" s="16"/>
    </row>
    <row r="305" spans="1:3" ht="12.75">
      <c r="A305" s="16"/>
      <c r="C305" s="16"/>
    </row>
    <row r="306" spans="1:3" ht="12.75">
      <c r="A306" s="16"/>
      <c r="C306" s="16"/>
    </row>
    <row r="307" spans="1:3" ht="12.75">
      <c r="A307" s="16"/>
      <c r="C307" s="16"/>
    </row>
    <row r="308" spans="1:3" ht="12.75">
      <c r="A308" s="16"/>
      <c r="C308" s="16"/>
    </row>
    <row r="309" spans="1:3" ht="12.75">
      <c r="A309" s="16"/>
      <c r="C309" s="16"/>
    </row>
    <row r="310" spans="1:3" ht="12.75">
      <c r="A310" s="16"/>
      <c r="C310" s="16"/>
    </row>
    <row r="311" spans="1:3" ht="12.75">
      <c r="A311" s="16"/>
      <c r="C311" s="16"/>
    </row>
    <row r="312" spans="1:3" ht="12.75">
      <c r="A312" s="16"/>
      <c r="C312" s="16"/>
    </row>
    <row r="313" spans="1:3" ht="12.75">
      <c r="A313" s="16"/>
      <c r="C313" s="16"/>
    </row>
    <row r="314" spans="1:3" ht="12.75">
      <c r="A314" s="16"/>
      <c r="C314" s="16"/>
    </row>
    <row r="315" spans="1:3" ht="12.75">
      <c r="A315" s="16"/>
      <c r="C315" s="16"/>
    </row>
    <row r="316" spans="1:3" ht="12.75">
      <c r="A316" s="16"/>
      <c r="C316" s="16"/>
    </row>
    <row r="317" spans="1:3" ht="12.75">
      <c r="A317" s="16"/>
      <c r="C317" s="16"/>
    </row>
    <row r="318" spans="1:3" ht="12.75">
      <c r="A318" s="16"/>
      <c r="C318" s="16"/>
    </row>
    <row r="319" spans="1:3" ht="12.75">
      <c r="A319" s="16"/>
      <c r="C319" s="16"/>
    </row>
    <row r="320" spans="1:3" ht="12.75">
      <c r="A320" s="16"/>
      <c r="C320" s="16"/>
    </row>
    <row r="321" spans="1:3" ht="12.75">
      <c r="A321" s="16"/>
      <c r="C321" s="16"/>
    </row>
    <row r="322" spans="1:3" ht="12.75">
      <c r="A322" s="16"/>
      <c r="C322" s="16"/>
    </row>
    <row r="323" spans="1:3" ht="12.75">
      <c r="A323" s="16"/>
      <c r="C323" s="16"/>
    </row>
    <row r="324" spans="1:3" ht="12.75">
      <c r="A324" s="16"/>
      <c r="C324" s="16"/>
    </row>
    <row r="325" spans="1:3" ht="12.75">
      <c r="A325" s="16"/>
      <c r="C325" s="16"/>
    </row>
    <row r="326" spans="1:3" ht="12.75">
      <c r="A326" s="16"/>
      <c r="C326" s="16"/>
    </row>
    <row r="327" spans="1:3" ht="12.75">
      <c r="A327" s="16"/>
      <c r="C327" s="16"/>
    </row>
    <row r="328" spans="1:3" ht="12.75">
      <c r="A328" s="16"/>
      <c r="C328" s="16"/>
    </row>
    <row r="329" spans="1:3" ht="12.75">
      <c r="A329" s="16"/>
      <c r="C329" s="16"/>
    </row>
    <row r="330" spans="1:3" ht="12.75">
      <c r="A330" s="16"/>
      <c r="C330" s="16"/>
    </row>
    <row r="331" spans="1:3" ht="12.75">
      <c r="A331" s="16"/>
      <c r="C331" s="16"/>
    </row>
    <row r="332" spans="1:3" ht="12.75">
      <c r="A332" s="16"/>
      <c r="C332" s="16"/>
    </row>
    <row r="333" spans="1:3" ht="12.75">
      <c r="A333" s="16"/>
      <c r="C333" s="16"/>
    </row>
    <row r="334" spans="1:3" ht="12.75">
      <c r="A334" s="16"/>
      <c r="C334" s="16"/>
    </row>
    <row r="335" spans="1:3" ht="12.75">
      <c r="A335" s="16"/>
      <c r="C335" s="16"/>
    </row>
    <row r="336" spans="1:3" ht="12.75">
      <c r="A336" s="16"/>
      <c r="C336" s="16"/>
    </row>
    <row r="337" spans="1:3" ht="12.75">
      <c r="A337" s="16"/>
      <c r="C337" s="16"/>
    </row>
    <row r="338" spans="1:3" ht="12.75">
      <c r="A338" s="16"/>
      <c r="C338" s="16"/>
    </row>
    <row r="339" spans="1:3" ht="12.75">
      <c r="A339" s="16"/>
      <c r="C339" s="16"/>
    </row>
    <row r="340" spans="1:3" ht="12.75">
      <c r="A340" s="16"/>
      <c r="C340" s="16"/>
    </row>
    <row r="341" spans="1:3" ht="12.75">
      <c r="A341" s="16"/>
      <c r="C341" s="16"/>
    </row>
    <row r="342" spans="1:3" ht="12.75">
      <c r="A342" s="16"/>
      <c r="C342" s="16"/>
    </row>
    <row r="343" spans="1:3" ht="12.75">
      <c r="A343" s="16"/>
      <c r="C343" s="16"/>
    </row>
    <row r="344" spans="1:3" ht="12.75">
      <c r="A344" s="16"/>
      <c r="C344" s="16"/>
    </row>
    <row r="345" spans="1:3" ht="12.75">
      <c r="A345" s="16"/>
      <c r="C345" s="16"/>
    </row>
    <row r="346" spans="1:3" ht="12.75">
      <c r="A346" s="16"/>
      <c r="C346" s="16"/>
    </row>
    <row r="347" spans="1:3" ht="12.75">
      <c r="A347" s="16"/>
      <c r="C347" s="16"/>
    </row>
    <row r="348" spans="1:3" ht="12.75">
      <c r="A348" s="16"/>
      <c r="C348" s="16"/>
    </row>
    <row r="349" spans="1:3" ht="12.75">
      <c r="A349" s="16"/>
      <c r="C349" s="16"/>
    </row>
    <row r="350" spans="1:3" ht="12.75">
      <c r="A350" s="16"/>
      <c r="C350" s="16"/>
    </row>
    <row r="351" spans="1:3" ht="12.75">
      <c r="A351" s="16"/>
      <c r="C351" s="16"/>
    </row>
    <row r="352" spans="1:3" ht="12.75">
      <c r="A352" s="16"/>
      <c r="C352" s="16"/>
    </row>
    <row r="353" spans="1:3" ht="12.75">
      <c r="A353" s="16"/>
      <c r="C353" s="16"/>
    </row>
    <row r="354" spans="1:3" ht="12.75">
      <c r="A354" s="16"/>
      <c r="C354" s="16"/>
    </row>
    <row r="355" spans="1:3" ht="12.75">
      <c r="A355" s="16"/>
      <c r="C355" s="16"/>
    </row>
    <row r="356" spans="1:3" ht="12.75">
      <c r="A356" s="16"/>
      <c r="C356" s="16"/>
    </row>
    <row r="357" spans="1:3" ht="12.75">
      <c r="A357" s="16"/>
      <c r="C357" s="16"/>
    </row>
    <row r="358" spans="1:3" ht="12.75">
      <c r="A358" s="16"/>
      <c r="C358" s="16"/>
    </row>
    <row r="359" spans="1:3" ht="12.75">
      <c r="A359" s="16"/>
      <c r="C359" s="16"/>
    </row>
    <row r="360" spans="1:3" ht="12.75">
      <c r="A360" s="16"/>
      <c r="C360" s="16"/>
    </row>
    <row r="361" spans="1:3" ht="12.75">
      <c r="A361" s="16"/>
      <c r="C361" s="16"/>
    </row>
    <row r="362" spans="1:3" ht="12.75">
      <c r="A362" s="16"/>
      <c r="C362" s="16"/>
    </row>
    <row r="363" spans="1:3" ht="12.75">
      <c r="A363" s="16"/>
      <c r="C363" s="16"/>
    </row>
    <row r="364" spans="1:3" ht="12.75">
      <c r="A364" s="16"/>
      <c r="C364" s="16"/>
    </row>
    <row r="365" spans="1:3" ht="12.75">
      <c r="A365" s="16"/>
      <c r="C365" s="16"/>
    </row>
    <row r="366" spans="1:3" ht="12.75">
      <c r="A366" s="16"/>
      <c r="C366" s="16"/>
    </row>
    <row r="367" spans="1:3" ht="12.75">
      <c r="A367" s="16"/>
      <c r="C367" s="16"/>
    </row>
    <row r="368" spans="1:3" ht="12.75">
      <c r="A368" s="16"/>
      <c r="C368" s="16"/>
    </row>
    <row r="369" spans="1:3" ht="12.75">
      <c r="A369" s="16"/>
      <c r="C369" s="16"/>
    </row>
    <row r="370" spans="1:3" ht="12.75">
      <c r="A370" s="16"/>
      <c r="C370" s="16"/>
    </row>
    <row r="371" spans="1:3" ht="12.75">
      <c r="A371" s="16"/>
      <c r="C371" s="16"/>
    </row>
    <row r="372" spans="1:3" ht="12.75">
      <c r="A372" s="16"/>
      <c r="C372" s="16"/>
    </row>
    <row r="373" spans="1:3" ht="12.75">
      <c r="A373" s="16"/>
      <c r="C373" s="16"/>
    </row>
    <row r="374" spans="1:3" ht="12.75">
      <c r="A374" s="16"/>
      <c r="C374" s="16"/>
    </row>
    <row r="375" spans="1:3" ht="12.75">
      <c r="A375" s="16"/>
      <c r="C375" s="16"/>
    </row>
    <row r="376" spans="1:3" ht="12.75">
      <c r="A376" s="16"/>
      <c r="C376" s="16"/>
    </row>
    <row r="377" spans="1:3" ht="12.75">
      <c r="A377" s="16"/>
      <c r="C377" s="16"/>
    </row>
    <row r="378" spans="1:3" ht="12.75">
      <c r="A378" s="16"/>
      <c r="C378" s="16"/>
    </row>
    <row r="379" spans="1:3" ht="12.75">
      <c r="A379" s="16"/>
      <c r="C379" s="16"/>
    </row>
    <row r="380" spans="1:3" ht="12.75">
      <c r="A380" s="16"/>
      <c r="C380" s="16"/>
    </row>
    <row r="381" spans="1:3" ht="12.75">
      <c r="A381" s="16"/>
      <c r="C381" s="16"/>
    </row>
    <row r="382" spans="1:3" ht="12.75">
      <c r="A382" s="16"/>
      <c r="C382" s="16"/>
    </row>
    <row r="383" spans="1:3" ht="12.75">
      <c r="A383" s="16"/>
      <c r="C383" s="16"/>
    </row>
    <row r="384" spans="1:3" ht="12.75">
      <c r="A384" s="16"/>
      <c r="C384" s="16"/>
    </row>
    <row r="385" spans="1:3" ht="12.75">
      <c r="A385" s="16"/>
      <c r="C385" s="16"/>
    </row>
    <row r="386" spans="1:3" ht="12.75">
      <c r="A386" s="16"/>
      <c r="C386" s="16"/>
    </row>
    <row r="387" spans="1:3" ht="12.75">
      <c r="A387" s="16"/>
      <c r="C387" s="16"/>
    </row>
    <row r="388" spans="1:3" ht="12.75">
      <c r="A388" s="16"/>
      <c r="C388" s="16"/>
    </row>
    <row r="389" spans="1:3" ht="12.75">
      <c r="A389" s="16"/>
      <c r="C389" s="16"/>
    </row>
    <row r="390" spans="1:3" ht="12.75">
      <c r="A390" s="16"/>
      <c r="C390" s="16"/>
    </row>
    <row r="391" spans="1:3" ht="12.75">
      <c r="A391" s="16"/>
      <c r="C391" s="16"/>
    </row>
    <row r="392" spans="1:3" ht="12.75">
      <c r="A392" s="16"/>
      <c r="C392" s="16"/>
    </row>
    <row r="393" spans="1:3" ht="12.75">
      <c r="A393" s="16"/>
      <c r="C393" s="16"/>
    </row>
    <row r="394" spans="1:3" ht="12.75">
      <c r="A394" s="16"/>
      <c r="C394" s="16"/>
    </row>
    <row r="395" spans="1:3" ht="12.75">
      <c r="A395" s="16"/>
      <c r="C395" s="16"/>
    </row>
    <row r="396" spans="1:3" ht="12.75">
      <c r="A396" s="16"/>
      <c r="C396" s="16"/>
    </row>
    <row r="397" spans="1:3" ht="12.75">
      <c r="A397" s="16"/>
      <c r="C397" s="16"/>
    </row>
    <row r="398" spans="1:3" ht="12.75">
      <c r="A398" s="16"/>
      <c r="C398" s="16"/>
    </row>
    <row r="399" spans="1:3" ht="12.75">
      <c r="A399" s="16"/>
      <c r="C399" s="16"/>
    </row>
    <row r="400" spans="1:3" ht="12.75">
      <c r="A400" s="16"/>
      <c r="C400" s="16"/>
    </row>
    <row r="401" spans="1:3" ht="12.75">
      <c r="A401" s="16"/>
      <c r="C401" s="16"/>
    </row>
    <row r="402" spans="1:3" ht="12.75">
      <c r="A402" s="16"/>
      <c r="C402" s="16"/>
    </row>
    <row r="403" spans="1:3" ht="12.75">
      <c r="A403" s="16"/>
      <c r="C403" s="16"/>
    </row>
    <row r="404" spans="1:3" ht="12.75">
      <c r="A404" s="16"/>
      <c r="C404" s="16"/>
    </row>
    <row r="405" spans="1:3" ht="12.75">
      <c r="A405" s="16"/>
      <c r="C405" s="16"/>
    </row>
    <row r="406" spans="1:3" ht="12.75">
      <c r="A406" s="16"/>
      <c r="C406" s="16"/>
    </row>
    <row r="407" spans="1:3" ht="12.75">
      <c r="A407" s="16"/>
      <c r="C407" s="16"/>
    </row>
    <row r="408" spans="1:3" ht="12.75">
      <c r="A408" s="16"/>
      <c r="C408" s="16"/>
    </row>
    <row r="409" spans="1:3" ht="12.75">
      <c r="A409" s="16"/>
      <c r="C409" s="16"/>
    </row>
    <row r="410" spans="1:3" ht="12.75">
      <c r="A410" s="16"/>
      <c r="C410" s="16"/>
    </row>
    <row r="411" spans="1:3" ht="12.75">
      <c r="A411" s="16"/>
      <c r="C411" s="16"/>
    </row>
    <row r="412" spans="1:3" ht="12.75">
      <c r="A412" s="16"/>
      <c r="C412" s="16"/>
    </row>
    <row r="413" spans="1:3" ht="12.75">
      <c r="A413" s="16"/>
      <c r="C413" s="16"/>
    </row>
    <row r="414" spans="1:3" ht="12.75">
      <c r="A414" s="16"/>
      <c r="C414" s="16"/>
    </row>
    <row r="415" spans="1:3" ht="12.75">
      <c r="A415" s="16"/>
      <c r="C415" s="16"/>
    </row>
    <row r="416" spans="1:3" ht="12.75">
      <c r="A416" s="16"/>
      <c r="C416" s="16"/>
    </row>
    <row r="417" spans="1:3" ht="12.75">
      <c r="A417" s="16"/>
      <c r="C417" s="16"/>
    </row>
    <row r="418" spans="1:3" ht="12.75">
      <c r="A418" s="16"/>
      <c r="C418" s="16"/>
    </row>
    <row r="419" spans="1:3" ht="12.75">
      <c r="A419" s="16"/>
      <c r="C419" s="16"/>
    </row>
    <row r="420" spans="1:3" ht="12.75">
      <c r="A420" s="16"/>
      <c r="C420" s="16"/>
    </row>
    <row r="421" spans="1:3" ht="12.75">
      <c r="A421" s="16"/>
      <c r="C421" s="16"/>
    </row>
    <row r="422" spans="1:3" ht="12.75">
      <c r="A422" s="16"/>
      <c r="C422" s="16"/>
    </row>
    <row r="423" spans="1:3" ht="12.75">
      <c r="A423" s="16"/>
      <c r="C423" s="16"/>
    </row>
    <row r="424" spans="1:3" ht="12.75">
      <c r="A424" s="16"/>
      <c r="C424" s="16"/>
    </row>
    <row r="425" spans="1:3" ht="12.75">
      <c r="A425" s="16"/>
      <c r="C425" s="16"/>
    </row>
    <row r="426" spans="1:3" ht="12.75">
      <c r="A426" s="16"/>
      <c r="C426" s="16"/>
    </row>
    <row r="427" spans="1:3" ht="12.75">
      <c r="A427" s="16"/>
      <c r="C427" s="16"/>
    </row>
    <row r="428" spans="1:3" ht="12.75">
      <c r="A428" s="16"/>
      <c r="C428" s="16"/>
    </row>
    <row r="429" spans="1:3" ht="12.75">
      <c r="A429" s="16"/>
      <c r="C429" s="16"/>
    </row>
    <row r="430" spans="1:3" ht="12.75">
      <c r="A430" s="16"/>
      <c r="C430" s="16"/>
    </row>
    <row r="431" spans="1:3" ht="12.75">
      <c r="A431" s="16"/>
      <c r="C431" s="16"/>
    </row>
    <row r="432" spans="1:3" ht="12.75">
      <c r="A432" s="16"/>
      <c r="C432" s="16"/>
    </row>
    <row r="433" spans="1:3" ht="12.75">
      <c r="A433" s="16"/>
      <c r="C433" s="16"/>
    </row>
    <row r="434" spans="1:3" ht="12.75">
      <c r="A434" s="16"/>
      <c r="C434" s="16"/>
    </row>
    <row r="435" spans="1:3" ht="12.75">
      <c r="A435" s="16"/>
      <c r="C435" s="16"/>
    </row>
    <row r="436" spans="1:3" ht="12.75">
      <c r="A436" s="16"/>
      <c r="C436" s="16"/>
    </row>
    <row r="437" spans="1:3" ht="12.75">
      <c r="A437" s="16"/>
      <c r="C437" s="16"/>
    </row>
    <row r="438" spans="1:3" ht="12.75">
      <c r="A438" s="16"/>
      <c r="C438" s="16"/>
    </row>
    <row r="439" spans="1:3" ht="12.75">
      <c r="A439" s="16"/>
      <c r="C439" s="16"/>
    </row>
    <row r="440" spans="1:3" ht="12.75">
      <c r="A440" s="16"/>
      <c r="C440" s="16"/>
    </row>
    <row r="441" spans="1:3" ht="12.75">
      <c r="A441" s="16"/>
      <c r="C441" s="16"/>
    </row>
    <row r="442" spans="1:3" ht="12.75">
      <c r="A442" s="16"/>
      <c r="C442" s="16"/>
    </row>
    <row r="443" spans="1:3" ht="12.75">
      <c r="A443" s="16"/>
      <c r="C443" s="16"/>
    </row>
    <row r="444" spans="1:3" ht="12.75">
      <c r="A444" s="16"/>
      <c r="C444" s="16"/>
    </row>
    <row r="445" spans="1:3" ht="12.75">
      <c r="A445" s="16"/>
      <c r="C445" s="16"/>
    </row>
    <row r="446" spans="1:3" ht="12.75">
      <c r="A446" s="16"/>
      <c r="C446" s="16"/>
    </row>
    <row r="447" spans="1:3" ht="12.75">
      <c r="A447" s="16"/>
      <c r="C447" s="16"/>
    </row>
    <row r="448" spans="1:3" ht="12.75">
      <c r="A448" s="16"/>
      <c r="C448" s="16"/>
    </row>
    <row r="449" spans="1:3" ht="12.75">
      <c r="A449" s="16"/>
      <c r="C449" s="16"/>
    </row>
    <row r="450" spans="1:3" ht="12.75">
      <c r="A450" s="16"/>
      <c r="C450" s="16"/>
    </row>
    <row r="451" spans="1:3" ht="12.75">
      <c r="A451" s="16"/>
      <c r="C451" s="16"/>
    </row>
    <row r="452" spans="1:3" ht="12.75">
      <c r="A452" s="16"/>
      <c r="C452" s="16"/>
    </row>
    <row r="453" spans="1:3" ht="12.75">
      <c r="A453" s="16"/>
      <c r="C453" s="16"/>
    </row>
    <row r="454" spans="1:3" ht="12.75">
      <c r="A454" s="16"/>
      <c r="C454" s="16"/>
    </row>
    <row r="455" spans="1:3" ht="12.75">
      <c r="A455" s="16"/>
      <c r="C455" s="16"/>
    </row>
    <row r="456" spans="1:3" ht="12.75">
      <c r="A456" s="16"/>
      <c r="C456" s="16"/>
    </row>
    <row r="457" spans="1:3" ht="12.75">
      <c r="A457" s="16"/>
      <c r="C457" s="16"/>
    </row>
    <row r="458" spans="1:3" ht="12.75">
      <c r="A458" s="16"/>
      <c r="C458" s="16"/>
    </row>
    <row r="459" spans="1:3" ht="12.75">
      <c r="A459" s="16"/>
      <c r="C459" s="16"/>
    </row>
    <row r="460" spans="1:3" ht="12.75">
      <c r="A460" s="16"/>
      <c r="C460" s="16"/>
    </row>
    <row r="461" spans="1:3" ht="12.75">
      <c r="A461" s="16"/>
      <c r="C461" s="16"/>
    </row>
    <row r="462" spans="1:3" ht="12.75">
      <c r="A462" s="16"/>
      <c r="C462" s="16"/>
    </row>
    <row r="463" spans="1:3" ht="12.75">
      <c r="A463" s="16"/>
      <c r="C463" s="16"/>
    </row>
    <row r="464" spans="1:3" ht="12.75">
      <c r="A464" s="16"/>
      <c r="C464" s="16"/>
    </row>
    <row r="465" spans="1:3" ht="12.75">
      <c r="A465" s="16"/>
      <c r="C465" s="16"/>
    </row>
    <row r="466" spans="1:3" ht="12.75">
      <c r="A466" s="16"/>
      <c r="C466" s="16"/>
    </row>
    <row r="467" spans="1:3" ht="12.75">
      <c r="A467" s="16"/>
      <c r="C467" s="16"/>
    </row>
    <row r="468" spans="1:3" ht="12.75">
      <c r="A468" s="16"/>
      <c r="C468" s="16"/>
    </row>
    <row r="469" spans="1:3" ht="12.75">
      <c r="A469" s="16"/>
      <c r="C469" s="16"/>
    </row>
    <row r="470" spans="1:3" ht="12.75">
      <c r="A470" s="16"/>
      <c r="C470" s="16"/>
    </row>
    <row r="471" spans="1:3" ht="12.75">
      <c r="A471" s="16"/>
      <c r="C471" s="16"/>
    </row>
    <row r="472" spans="1:3" ht="12.75">
      <c r="A472" s="16"/>
      <c r="C472" s="16"/>
    </row>
    <row r="473" spans="1:3" ht="12.75">
      <c r="A473" s="16"/>
      <c r="C473" s="16"/>
    </row>
    <row r="474" spans="1:3" ht="12.75">
      <c r="A474" s="16"/>
      <c r="C474" s="16"/>
    </row>
    <row r="475" spans="1:3" ht="12.75">
      <c r="A475" s="16"/>
      <c r="C475" s="16"/>
    </row>
    <row r="476" spans="1:3" ht="12.75">
      <c r="A476" s="16"/>
      <c r="C476" s="16"/>
    </row>
    <row r="477" spans="1:3" ht="12.75">
      <c r="A477" s="16"/>
      <c r="C477" s="16"/>
    </row>
    <row r="478" spans="1:3" ht="12.75">
      <c r="A478" s="16"/>
      <c r="C478" s="16"/>
    </row>
    <row r="479" spans="1:3" ht="12.75">
      <c r="A479" s="16"/>
      <c r="C479" s="16"/>
    </row>
    <row r="480" spans="1:3" ht="12.75">
      <c r="A480" s="16"/>
      <c r="C480" s="16"/>
    </row>
    <row r="481" spans="1:3" ht="12.75">
      <c r="A481" s="16"/>
      <c r="C481" s="16"/>
    </row>
    <row r="482" spans="1:3" ht="12.75">
      <c r="A482" s="16"/>
      <c r="C482" s="16"/>
    </row>
    <row r="483" spans="1:3" ht="12.75">
      <c r="A483" s="16"/>
      <c r="C483" s="16"/>
    </row>
    <row r="484" spans="1:3" ht="12.75">
      <c r="A484" s="16"/>
      <c r="C484" s="16"/>
    </row>
    <row r="485" spans="1:3" ht="12.75">
      <c r="A485" s="16"/>
      <c r="C485" s="16"/>
    </row>
    <row r="486" spans="1:3" ht="12.75">
      <c r="A486" s="16"/>
      <c r="C486" s="16"/>
    </row>
    <row r="487" spans="1:3" ht="12.75">
      <c r="A487" s="16"/>
      <c r="C487" s="16"/>
    </row>
    <row r="488" spans="1:3" ht="12.75">
      <c r="A488" s="16"/>
      <c r="C488" s="16"/>
    </row>
    <row r="489" spans="1:3" ht="12.75">
      <c r="A489" s="16"/>
      <c r="C489" s="16"/>
    </row>
    <row r="490" spans="1:3" ht="12.75">
      <c r="A490" s="16"/>
      <c r="C490" s="16"/>
    </row>
    <row r="491" spans="1:3" ht="12.75">
      <c r="A491" s="16"/>
      <c r="C491" s="16"/>
    </row>
    <row r="492" spans="1:3" ht="12.75">
      <c r="A492" s="16"/>
      <c r="C492" s="16"/>
    </row>
    <row r="493" spans="1:3" ht="12.75">
      <c r="A493" s="16"/>
      <c r="C493" s="16"/>
    </row>
    <row r="494" spans="1:3" ht="12.75">
      <c r="A494" s="16"/>
      <c r="C494" s="16"/>
    </row>
    <row r="495" spans="1:3" ht="12.75">
      <c r="A495" s="16"/>
      <c r="C495" s="16"/>
    </row>
    <row r="496" spans="1:3" ht="12.75">
      <c r="A496" s="16"/>
      <c r="C496" s="16"/>
    </row>
    <row r="497" spans="1:3" ht="12.75">
      <c r="A497" s="16"/>
      <c r="C497" s="16"/>
    </row>
    <row r="498" spans="1:3" ht="12.75">
      <c r="A498" s="16"/>
      <c r="C498" s="16"/>
    </row>
    <row r="499" spans="1:3" ht="12.75">
      <c r="A499" s="16"/>
      <c r="C499" s="16"/>
    </row>
    <row r="500" spans="1:3" ht="12.75">
      <c r="A500" s="16"/>
      <c r="C500" s="16"/>
    </row>
    <row r="501" spans="1:3" ht="12.75">
      <c r="A501" s="16"/>
      <c r="C501" s="16"/>
    </row>
    <row r="502" spans="1:3" ht="12.75">
      <c r="A502" s="16"/>
      <c r="C502" s="16"/>
    </row>
    <row r="503" spans="1:3" ht="12.75">
      <c r="A503" s="16"/>
      <c r="C503" s="16"/>
    </row>
    <row r="504" spans="1:3" ht="12.75">
      <c r="A504" s="16"/>
      <c r="C504" s="16"/>
    </row>
    <row r="505" spans="1:3" ht="12.75">
      <c r="A505" s="16"/>
      <c r="C505" s="16"/>
    </row>
    <row r="506" spans="1:3" ht="12.75">
      <c r="A506" s="16"/>
      <c r="C506" s="16"/>
    </row>
    <row r="507" spans="1:3" ht="12.75">
      <c r="A507" s="16"/>
      <c r="C507" s="16"/>
    </row>
    <row r="508" spans="1:3" ht="12.75">
      <c r="A508" s="16"/>
      <c r="C508" s="16"/>
    </row>
    <row r="509" spans="1:3" ht="12.75">
      <c r="A509" s="16"/>
      <c r="C509" s="16"/>
    </row>
    <row r="510" spans="1:3" ht="12.75">
      <c r="A510" s="16"/>
      <c r="C510" s="16"/>
    </row>
    <row r="511" spans="1:3" ht="12.75">
      <c r="A511" s="16"/>
      <c r="C511" s="16"/>
    </row>
    <row r="512" spans="1:3" ht="12.75">
      <c r="A512" s="16"/>
      <c r="C512" s="16"/>
    </row>
    <row r="513" spans="1:3" ht="12.75">
      <c r="A513" s="16"/>
      <c r="C513" s="16"/>
    </row>
    <row r="514" spans="1:3" ht="12.75">
      <c r="A514" s="16"/>
      <c r="C514" s="16"/>
    </row>
    <row r="515" spans="1:3" ht="12.75">
      <c r="A515" s="16"/>
      <c r="C515" s="16"/>
    </row>
    <row r="516" spans="1:3" ht="12.75">
      <c r="A516" s="16"/>
      <c r="C516" s="16"/>
    </row>
    <row r="517" spans="1:3" ht="12.75">
      <c r="A517" s="16"/>
      <c r="C517" s="16"/>
    </row>
    <row r="518" spans="1:3" ht="12.75">
      <c r="A518" s="16"/>
      <c r="C518" s="16"/>
    </row>
    <row r="519" spans="1:3" ht="12.75">
      <c r="A519" s="16"/>
      <c r="C519" s="16"/>
    </row>
    <row r="520" spans="1:3" ht="12.75">
      <c r="A520" s="16"/>
      <c r="C520" s="16"/>
    </row>
    <row r="521" spans="1:3" ht="12.75">
      <c r="A521" s="16"/>
      <c r="C521" s="16"/>
    </row>
    <row r="522" spans="1:3" ht="12.75">
      <c r="A522" s="16"/>
      <c r="C522" s="16"/>
    </row>
    <row r="523" spans="1:3" ht="12.75">
      <c r="A523" s="16"/>
      <c r="C523" s="16"/>
    </row>
    <row r="524" spans="1:3" ht="12.75">
      <c r="A524" s="16"/>
      <c r="C524" s="16"/>
    </row>
    <row r="525" spans="1:3" ht="12.75">
      <c r="A525" s="16"/>
      <c r="C525" s="16"/>
    </row>
    <row r="526" spans="1:3" ht="12.75">
      <c r="A526" s="16"/>
      <c r="C526" s="16"/>
    </row>
    <row r="527" spans="1:3" ht="12.75">
      <c r="A527" s="16"/>
      <c r="C527" s="16"/>
    </row>
    <row r="528" spans="1:3" ht="12.75">
      <c r="A528" s="16"/>
      <c r="C528" s="16"/>
    </row>
    <row r="529" spans="1:3" ht="12.75">
      <c r="A529" s="16"/>
      <c r="C529" s="16"/>
    </row>
    <row r="530" spans="1:3" ht="12.75">
      <c r="A530" s="16"/>
      <c r="C530" s="16"/>
    </row>
    <row r="531" spans="1:3" ht="12.75">
      <c r="A531" s="16"/>
      <c r="C531" s="16"/>
    </row>
    <row r="532" spans="1:3" ht="12.75">
      <c r="A532" s="16"/>
      <c r="C532" s="16"/>
    </row>
    <row r="533" spans="1:3" ht="12.75">
      <c r="A533" s="16"/>
      <c r="C533" s="16"/>
    </row>
    <row r="534" spans="1:3" ht="12.75">
      <c r="A534" s="16"/>
      <c r="C534" s="16"/>
    </row>
    <row r="535" spans="1:3" ht="12.75">
      <c r="A535" s="16"/>
      <c r="C535" s="16"/>
    </row>
    <row r="536" spans="1:3" ht="12.75">
      <c r="A536" s="16"/>
      <c r="C536" s="16"/>
    </row>
    <row r="537" spans="1:3" ht="12.75">
      <c r="A537" s="16"/>
      <c r="C537" s="16"/>
    </row>
    <row r="538" spans="1:3" ht="12.75">
      <c r="A538" s="16"/>
      <c r="C538" s="16"/>
    </row>
    <row r="539" spans="1:3" ht="12.75">
      <c r="A539" s="16"/>
      <c r="C539" s="16"/>
    </row>
    <row r="540" spans="1:3" ht="12.75">
      <c r="A540" s="16"/>
      <c r="C540" s="16"/>
    </row>
    <row r="541" spans="1:3" ht="12.75">
      <c r="A541" s="16"/>
      <c r="C541" s="16"/>
    </row>
    <row r="542" spans="1:3" ht="12.75">
      <c r="A542" s="16"/>
      <c r="C542" s="16"/>
    </row>
    <row r="543" spans="1:3" ht="12.75">
      <c r="A543" s="16"/>
      <c r="C543" s="16"/>
    </row>
    <row r="544" spans="1:3" ht="12.75">
      <c r="A544" s="16"/>
      <c r="C544" s="16"/>
    </row>
    <row r="545" spans="1:3" ht="12.75">
      <c r="A545" s="16"/>
      <c r="C545" s="16"/>
    </row>
    <row r="546" spans="1:3" ht="12.75">
      <c r="A546" s="16"/>
      <c r="C546" s="16"/>
    </row>
    <row r="547" spans="1:3" ht="12.75">
      <c r="A547" s="16"/>
      <c r="C547" s="16"/>
    </row>
    <row r="548" spans="1:3" ht="12.75">
      <c r="A548" s="16"/>
      <c r="C548" s="16"/>
    </row>
    <row r="549" spans="1:3" ht="12.75">
      <c r="A549" s="16"/>
      <c r="C549" s="16"/>
    </row>
    <row r="550" spans="1:3" ht="12.75">
      <c r="A550" s="16"/>
      <c r="C550" s="16"/>
    </row>
    <row r="551" spans="1:3" ht="12.75">
      <c r="A551" s="16"/>
      <c r="C551" s="16"/>
    </row>
    <row r="552" spans="1:3" ht="12.75">
      <c r="A552" s="16"/>
      <c r="C552" s="16"/>
    </row>
    <row r="553" spans="1:3" ht="12.75">
      <c r="A553" s="16"/>
      <c r="C553" s="16"/>
    </row>
    <row r="554" spans="1:3" ht="12.75">
      <c r="A554" s="16"/>
      <c r="C554" s="16"/>
    </row>
    <row r="555" spans="1:3" ht="12.75">
      <c r="A555" s="16"/>
      <c r="C555" s="16"/>
    </row>
    <row r="556" spans="1:3" ht="12.75">
      <c r="A556" s="16"/>
      <c r="C556" s="16"/>
    </row>
    <row r="557" spans="1:3" ht="12.75">
      <c r="A557" s="16"/>
      <c r="C557" s="16"/>
    </row>
    <row r="558" spans="1:3" ht="12.75">
      <c r="A558" s="16"/>
      <c r="C558" s="16"/>
    </row>
    <row r="559" spans="1:3" ht="12.75">
      <c r="A559" s="16"/>
      <c r="C559" s="16"/>
    </row>
    <row r="560" spans="1:3" ht="12.75">
      <c r="A560" s="16"/>
      <c r="C560" s="16"/>
    </row>
    <row r="561" spans="1:3" ht="12.75">
      <c r="A561" s="16"/>
      <c r="C561" s="16"/>
    </row>
    <row r="562" spans="1:3" ht="12.75">
      <c r="A562" s="16"/>
      <c r="C562" s="16"/>
    </row>
    <row r="563" spans="1:3" ht="12.75">
      <c r="A563" s="16"/>
      <c r="C563" s="16"/>
    </row>
    <row r="564" spans="1:3" ht="12.75">
      <c r="A564" s="16"/>
      <c r="C564" s="16"/>
    </row>
    <row r="565" spans="1:3" ht="12.75">
      <c r="A565" s="16"/>
      <c r="C565" s="16"/>
    </row>
    <row r="566" spans="1:3" ht="12.75">
      <c r="A566" s="16"/>
      <c r="C566" s="16"/>
    </row>
    <row r="567" spans="1:3" ht="12.75">
      <c r="A567" s="16"/>
      <c r="C567" s="16"/>
    </row>
    <row r="568" spans="1:3" ht="12.75">
      <c r="A568" s="16"/>
      <c r="C568" s="16"/>
    </row>
    <row r="569" spans="1:3" ht="12.75">
      <c r="A569" s="16"/>
      <c r="C569" s="16"/>
    </row>
    <row r="570" spans="1:3" ht="12.75">
      <c r="A570" s="16"/>
      <c r="C570" s="16"/>
    </row>
    <row r="571" spans="1:3" ht="12.75">
      <c r="A571" s="16"/>
      <c r="C571" s="16"/>
    </row>
    <row r="572" spans="1:3" ht="12.75">
      <c r="A572" s="16"/>
      <c r="C572" s="16"/>
    </row>
    <row r="573" spans="1:3" ht="12.75">
      <c r="A573" s="16"/>
      <c r="C573" s="16"/>
    </row>
    <row r="574" spans="1:3" ht="12.75">
      <c r="A574" s="16"/>
      <c r="C574" s="16"/>
    </row>
    <row r="575" spans="1:3" ht="12.75">
      <c r="A575" s="16"/>
      <c r="C575" s="16"/>
    </row>
    <row r="576" spans="1:3" ht="12.75">
      <c r="A576" s="16"/>
      <c r="C576" s="16"/>
    </row>
    <row r="577" spans="1:3" ht="12.75">
      <c r="A577" s="16"/>
      <c r="C577" s="16"/>
    </row>
    <row r="578" spans="1:3" ht="12.75">
      <c r="A578" s="16"/>
      <c r="C578" s="16"/>
    </row>
    <row r="579" spans="1:3" ht="12.75">
      <c r="A579" s="16"/>
      <c r="C579" s="16"/>
    </row>
    <row r="580" spans="1:3" ht="12.75">
      <c r="A580" s="16"/>
      <c r="C580" s="16"/>
    </row>
    <row r="581" spans="1:3" ht="12.75">
      <c r="A581" s="16"/>
      <c r="C581" s="16"/>
    </row>
    <row r="582" spans="1:3" ht="12.75">
      <c r="A582" s="16"/>
      <c r="C582" s="16"/>
    </row>
    <row r="583" spans="1:3" ht="12.75">
      <c r="A583" s="16"/>
      <c r="C583" s="16"/>
    </row>
    <row r="584" spans="1:3" ht="12.75">
      <c r="A584" s="16"/>
      <c r="C584" s="16"/>
    </row>
    <row r="585" spans="1:3" ht="12.75">
      <c r="A585" s="16"/>
      <c r="C585" s="16"/>
    </row>
    <row r="586" spans="1:3" ht="12.75">
      <c r="A586" s="16"/>
      <c r="C586" s="16"/>
    </row>
    <row r="587" spans="1:3" ht="12.75">
      <c r="A587" s="16"/>
      <c r="C587" s="16"/>
    </row>
    <row r="588" spans="1:3" ht="12.75">
      <c r="A588" s="16"/>
      <c r="C588" s="16"/>
    </row>
    <row r="589" spans="1:3" ht="12.75">
      <c r="A589" s="16"/>
      <c r="C589" s="16"/>
    </row>
    <row r="590" spans="1:3" ht="12.75">
      <c r="A590" s="16"/>
      <c r="C590" s="16"/>
    </row>
    <row r="591" spans="1:3" ht="12.75">
      <c r="A591" s="16"/>
      <c r="C591" s="16"/>
    </row>
    <row r="592" spans="1:3" ht="12.75">
      <c r="A592" s="16"/>
      <c r="C592" s="16"/>
    </row>
    <row r="593" spans="1:3" ht="12.75">
      <c r="A593" s="16"/>
      <c r="C593" s="16"/>
    </row>
    <row r="594" spans="1:3" ht="12.75">
      <c r="A594" s="16"/>
      <c r="C594" s="16"/>
    </row>
    <row r="595" spans="1:3" ht="12.75">
      <c r="A595" s="16"/>
      <c r="C595" s="16"/>
    </row>
    <row r="596" spans="1:3" ht="12.75">
      <c r="A596" s="16"/>
      <c r="C596" s="16"/>
    </row>
    <row r="597" spans="1:3" ht="12.75">
      <c r="A597" s="16"/>
      <c r="C597" s="16"/>
    </row>
    <row r="598" spans="1:3" ht="12.75">
      <c r="A598" s="16"/>
      <c r="C598" s="16"/>
    </row>
    <row r="599" spans="1:3" ht="12.75">
      <c r="A599" s="16"/>
      <c r="C599" s="16"/>
    </row>
    <row r="600" spans="1:3" ht="12.75">
      <c r="A600" s="16"/>
      <c r="C600" s="16"/>
    </row>
    <row r="601" spans="1:3" ht="12.75">
      <c r="A601" s="16"/>
      <c r="C601" s="16"/>
    </row>
    <row r="602" spans="1:3" ht="12.75">
      <c r="A602" s="16"/>
      <c r="C602" s="16"/>
    </row>
    <row r="603" spans="1:3" ht="12.75">
      <c r="A603" s="16"/>
      <c r="C603" s="16"/>
    </row>
    <row r="604" spans="1:3" ht="12.75">
      <c r="A604" s="16"/>
      <c r="C604" s="16"/>
    </row>
    <row r="605" spans="1:3" ht="12.75">
      <c r="A605" s="16"/>
      <c r="C605" s="16"/>
    </row>
    <row r="606" spans="1:3" ht="12.75">
      <c r="A606" s="16"/>
      <c r="C606" s="16"/>
    </row>
    <row r="607" spans="1:3" ht="12.75">
      <c r="A607" s="16"/>
      <c r="C607" s="16"/>
    </row>
    <row r="608" spans="1:3" ht="12.75">
      <c r="A608" s="16"/>
      <c r="C608" s="16"/>
    </row>
    <row r="609" spans="1:3" ht="12.75">
      <c r="A609" s="16"/>
      <c r="C609" s="16"/>
    </row>
    <row r="610" spans="1:3" ht="12.75">
      <c r="A610" s="16"/>
      <c r="C610" s="16"/>
    </row>
    <row r="611" spans="1:3" ht="12.75">
      <c r="A611" s="16"/>
      <c r="C611" s="16"/>
    </row>
    <row r="612" spans="1:3" ht="12.75">
      <c r="A612" s="16"/>
      <c r="C612" s="16"/>
    </row>
    <row r="613" spans="1:3" ht="12.75">
      <c r="A613" s="16"/>
      <c r="C613" s="16"/>
    </row>
    <row r="614" spans="1:3" ht="12.75">
      <c r="A614" s="16"/>
      <c r="C614" s="16"/>
    </row>
    <row r="615" spans="1:3" ht="12.75">
      <c r="A615" s="16"/>
      <c r="C615" s="16"/>
    </row>
    <row r="616" spans="1:3" ht="12.75">
      <c r="A616" s="16"/>
      <c r="C616" s="16"/>
    </row>
    <row r="617" spans="1:3" ht="12.75">
      <c r="A617" s="16"/>
      <c r="C617" s="16"/>
    </row>
    <row r="618" spans="1:3" ht="12.75">
      <c r="A618" s="16"/>
      <c r="C618" s="16"/>
    </row>
    <row r="619" spans="1:3" ht="12.75">
      <c r="A619" s="16"/>
      <c r="C619" s="16"/>
    </row>
    <row r="620" spans="1:3" ht="12.75">
      <c r="A620" s="16"/>
      <c r="C620" s="16"/>
    </row>
    <row r="621" spans="1:3" ht="12.75">
      <c r="A621" s="16"/>
      <c r="C621" s="16"/>
    </row>
    <row r="622" spans="1:3" ht="12.75">
      <c r="A622" s="16"/>
      <c r="C622" s="16"/>
    </row>
    <row r="623" spans="1:3" ht="12.75">
      <c r="A623" s="16"/>
      <c r="C623" s="16"/>
    </row>
    <row r="624" spans="1:3" ht="12.75">
      <c r="A624" s="16"/>
      <c r="C624" s="16"/>
    </row>
    <row r="625" spans="1:3" ht="12.75">
      <c r="A625" s="16"/>
      <c r="C625" s="16"/>
    </row>
    <row r="626" spans="1:3" ht="12.75">
      <c r="A626" s="16"/>
      <c r="C626" s="16"/>
    </row>
    <row r="627" spans="1:3" ht="12.75">
      <c r="A627" s="16"/>
      <c r="C627" s="16"/>
    </row>
    <row r="628" spans="1:3" ht="12.75">
      <c r="A628" s="16"/>
      <c r="C628" s="16"/>
    </row>
    <row r="629" spans="1:3" ht="12.75">
      <c r="A629" s="16"/>
      <c r="C629" s="16"/>
    </row>
    <row r="630" spans="1:3" ht="12.75">
      <c r="A630" s="16"/>
      <c r="C630" s="16"/>
    </row>
    <row r="631" spans="1:3" ht="12.75">
      <c r="A631" s="16"/>
      <c r="C631" s="16"/>
    </row>
    <row r="632" spans="1:3" ht="12.75">
      <c r="A632" s="16"/>
      <c r="C632" s="16"/>
    </row>
    <row r="633" spans="1:3" ht="12.75">
      <c r="A633" s="16"/>
      <c r="C633" s="16"/>
    </row>
    <row r="634" spans="1:3" ht="12.75">
      <c r="A634" s="16"/>
      <c r="C634" s="16"/>
    </row>
    <row r="635" spans="1:3" ht="12.75">
      <c r="A635" s="16"/>
      <c r="C635" s="16"/>
    </row>
    <row r="636" spans="1:3" ht="12.75">
      <c r="A636" s="16"/>
      <c r="C636" s="16"/>
    </row>
    <row r="637" spans="1:3" ht="12.75">
      <c r="A637" s="16"/>
      <c r="C637" s="16"/>
    </row>
    <row r="638" spans="1:3" ht="12.75">
      <c r="A638" s="16"/>
      <c r="C638" s="16"/>
    </row>
    <row r="639" spans="1:3" ht="12.75">
      <c r="A639" s="16"/>
      <c r="C639" s="16"/>
    </row>
    <row r="640" spans="1:3" ht="12.75">
      <c r="A640" s="16"/>
      <c r="C640" s="16"/>
    </row>
    <row r="641" spans="1:3" ht="12.75">
      <c r="A641" s="16"/>
      <c r="C641" s="16"/>
    </row>
    <row r="642" spans="1:3" ht="12.75">
      <c r="A642" s="16"/>
      <c r="C642" s="16"/>
    </row>
    <row r="643" spans="1:3" ht="12.75">
      <c r="A643" s="16"/>
      <c r="C643" s="16"/>
    </row>
    <row r="644" spans="1:3" ht="12.75">
      <c r="A644" s="16"/>
      <c r="C644" s="16"/>
    </row>
    <row r="645" spans="1:3" ht="12.75">
      <c r="A645" s="16"/>
      <c r="C645" s="16"/>
    </row>
    <row r="646" spans="1:3" ht="12.75">
      <c r="A646" s="16"/>
      <c r="C646" s="16"/>
    </row>
    <row r="647" spans="1:3" ht="12.75">
      <c r="A647" s="16"/>
      <c r="C647" s="16"/>
    </row>
    <row r="648" spans="1:3" ht="12.75">
      <c r="A648" s="16"/>
      <c r="C648" s="16"/>
    </row>
    <row r="649" spans="1:3" ht="12.75">
      <c r="A649" s="16"/>
      <c r="C649" s="16"/>
    </row>
    <row r="650" spans="1:3" ht="12.75">
      <c r="A650" s="16"/>
      <c r="C650" s="16"/>
    </row>
    <row r="651" spans="1:3" ht="12.75">
      <c r="A651" s="16"/>
      <c r="C651" s="16"/>
    </row>
    <row r="652" spans="1:3" ht="12.75">
      <c r="A652" s="16"/>
      <c r="C652" s="16"/>
    </row>
    <row r="653" spans="1:3" ht="12.75">
      <c r="A653" s="16"/>
      <c r="C653" s="16"/>
    </row>
    <row r="654" spans="1:3" ht="12.75">
      <c r="A654" s="16"/>
      <c r="C654" s="16"/>
    </row>
    <row r="655" spans="1:3" ht="12.75">
      <c r="A655" s="16"/>
      <c r="C655" s="16"/>
    </row>
    <row r="656" spans="1:3" ht="12.75">
      <c r="A656" s="16"/>
      <c r="C656" s="16"/>
    </row>
    <row r="657" spans="1:3" ht="12.75">
      <c r="A657" s="16"/>
      <c r="C657" s="16"/>
    </row>
    <row r="658" spans="1:3" ht="12.75">
      <c r="A658" s="16"/>
      <c r="C658" s="16"/>
    </row>
    <row r="659" spans="1:3" ht="12.75">
      <c r="A659" s="16"/>
      <c r="C659" s="16"/>
    </row>
    <row r="660" spans="1:3" ht="12.75">
      <c r="A660" s="16"/>
      <c r="C660" s="16"/>
    </row>
    <row r="661" spans="1:3" ht="12.75">
      <c r="A661" s="16"/>
      <c r="C661" s="16"/>
    </row>
    <row r="662" spans="1:3" ht="12.75">
      <c r="A662" s="16"/>
      <c r="C662" s="16"/>
    </row>
    <row r="663" spans="1:3" ht="12.75">
      <c r="A663" s="16"/>
      <c r="C663" s="16"/>
    </row>
    <row r="664" spans="1:3" ht="12.75">
      <c r="A664" s="16"/>
      <c r="C664" s="16"/>
    </row>
    <row r="665" spans="1:3" ht="12.75">
      <c r="A665" s="16"/>
      <c r="C665" s="16"/>
    </row>
    <row r="666" spans="1:3" ht="12.75">
      <c r="A666" s="16"/>
      <c r="C666" s="16"/>
    </row>
    <row r="667" spans="1:3" ht="12.75">
      <c r="A667" s="16"/>
      <c r="C667" s="16"/>
    </row>
    <row r="668" spans="1:3" ht="12.75">
      <c r="A668" s="16"/>
      <c r="C668" s="16"/>
    </row>
    <row r="669" spans="1:3" ht="12.75">
      <c r="A669" s="16"/>
      <c r="C669" s="16"/>
    </row>
    <row r="670" spans="1:3" ht="12.75">
      <c r="A670" s="16"/>
      <c r="C670" s="16"/>
    </row>
    <row r="671" spans="1:3" ht="12.75">
      <c r="A671" s="16"/>
      <c r="C671" s="16"/>
    </row>
    <row r="672" spans="1:3" ht="12.75">
      <c r="A672" s="16"/>
      <c r="C672" s="16"/>
    </row>
    <row r="673" spans="1:3" ht="12.75">
      <c r="A673" s="16"/>
      <c r="C673" s="16"/>
    </row>
    <row r="674" spans="1:3" ht="12.75">
      <c r="A674" s="16"/>
      <c r="C674" s="16"/>
    </row>
    <row r="675" spans="1:3" ht="12.75">
      <c r="A675" s="16"/>
      <c r="C675" s="16"/>
    </row>
    <row r="676" spans="1:3" ht="12.75">
      <c r="A676" s="16"/>
      <c r="C676" s="16"/>
    </row>
    <row r="677" spans="1:3" ht="12.75">
      <c r="A677" s="16"/>
      <c r="C677" s="16"/>
    </row>
    <row r="678" spans="1:3" ht="12.75">
      <c r="A678" s="16"/>
      <c r="C678" s="16"/>
    </row>
    <row r="679" spans="1:3" ht="12.75">
      <c r="A679" s="16"/>
      <c r="C679" s="16"/>
    </row>
    <row r="680" spans="1:3" ht="12.75">
      <c r="A680" s="16"/>
      <c r="C680" s="16"/>
    </row>
    <row r="681" spans="1:3" ht="12.75">
      <c r="A681" s="16"/>
      <c r="C681" s="16"/>
    </row>
    <row r="682" spans="1:3" ht="12.75">
      <c r="A682" s="16"/>
      <c r="C682" s="16"/>
    </row>
    <row r="683" spans="1:3" ht="12.75">
      <c r="A683" s="16"/>
      <c r="C683" s="16"/>
    </row>
    <row r="684" spans="1:3" ht="12.75">
      <c r="A684" s="16"/>
      <c r="C684" s="16"/>
    </row>
    <row r="685" spans="1:3" ht="12.75">
      <c r="A685" s="16"/>
      <c r="C685" s="16"/>
    </row>
    <row r="686" spans="1:3" ht="12.75">
      <c r="A686" s="16"/>
      <c r="C686" s="16"/>
    </row>
    <row r="687" spans="1:3" ht="12.75">
      <c r="A687" s="16"/>
      <c r="C687" s="16"/>
    </row>
    <row r="688" spans="1:3" ht="12.75">
      <c r="A688" s="16"/>
      <c r="C688" s="16"/>
    </row>
    <row r="689" spans="1:3" ht="12.75">
      <c r="A689" s="16"/>
      <c r="C689" s="16"/>
    </row>
    <row r="690" spans="1:3" ht="12.75">
      <c r="A690" s="16"/>
      <c r="C690" s="16"/>
    </row>
    <row r="691" spans="1:3" ht="12.75">
      <c r="A691" s="16"/>
      <c r="C691" s="16"/>
    </row>
    <row r="692" spans="1:3" ht="12.75">
      <c r="A692" s="16"/>
      <c r="C692" s="16"/>
    </row>
    <row r="693" spans="1:3" ht="12.75">
      <c r="A693" s="16"/>
      <c r="C693" s="16"/>
    </row>
    <row r="694" spans="1:3" ht="12.75">
      <c r="A694" s="16"/>
      <c r="C694" s="16"/>
    </row>
    <row r="695" spans="1:3" ht="12.75">
      <c r="A695" s="16"/>
      <c r="C695" s="16"/>
    </row>
    <row r="696" spans="1:3" ht="12.75">
      <c r="A696" s="16"/>
      <c r="C696" s="16"/>
    </row>
    <row r="697" spans="1:3" ht="12.75">
      <c r="A697" s="16"/>
      <c r="C697" s="16"/>
    </row>
    <row r="698" spans="1:3" ht="12.75">
      <c r="A698" s="16"/>
      <c r="C698" s="16"/>
    </row>
    <row r="699" spans="1:3" ht="12.75">
      <c r="A699" s="16"/>
      <c r="C699" s="16"/>
    </row>
    <row r="700" spans="1:3" ht="12.75">
      <c r="A700" s="16"/>
      <c r="C700" s="16"/>
    </row>
    <row r="701" spans="1:3" ht="12.75">
      <c r="A701" s="16"/>
      <c r="C701" s="16"/>
    </row>
    <row r="702" spans="1:3" ht="12.75">
      <c r="A702" s="16"/>
      <c r="C702" s="16"/>
    </row>
    <row r="703" spans="1:3" ht="12.75">
      <c r="A703" s="16"/>
      <c r="C703" s="16"/>
    </row>
    <row r="704" spans="1:3" ht="12.75">
      <c r="A704" s="16"/>
      <c r="C704" s="16"/>
    </row>
    <row r="705" spans="1:3" ht="12.75">
      <c r="A705" s="16"/>
      <c r="C705" s="16"/>
    </row>
    <row r="706" spans="1:3" ht="12.75">
      <c r="A706" s="16"/>
      <c r="C706" s="16"/>
    </row>
    <row r="707" spans="1:3" ht="12.75">
      <c r="A707" s="16"/>
      <c r="C707" s="16"/>
    </row>
    <row r="708" spans="1:3" ht="12.75">
      <c r="A708" s="16"/>
      <c r="C708" s="16"/>
    </row>
    <row r="709" spans="1:3" ht="12.75">
      <c r="A709" s="16"/>
      <c r="C709" s="16"/>
    </row>
    <row r="710" spans="1:3" ht="12.75">
      <c r="A710" s="16"/>
      <c r="C710" s="16"/>
    </row>
    <row r="711" spans="1:3" ht="12.75">
      <c r="A711" s="16"/>
      <c r="C711" s="16"/>
    </row>
    <row r="712" spans="1:3" ht="12.75">
      <c r="A712" s="16"/>
      <c r="C712" s="16"/>
    </row>
    <row r="713" spans="1:3" ht="12.75">
      <c r="A713" s="16"/>
      <c r="C713" s="16"/>
    </row>
    <row r="714" spans="1:3" ht="12.75">
      <c r="A714" s="16"/>
      <c r="C714" s="16"/>
    </row>
    <row r="715" spans="1:3" ht="12.75">
      <c r="A715" s="16"/>
      <c r="C715" s="16"/>
    </row>
    <row r="716" spans="1:3" ht="12.75">
      <c r="A716" s="16"/>
      <c r="C716" s="16"/>
    </row>
    <row r="717" spans="1:3" ht="12.75">
      <c r="A717" s="16"/>
      <c r="C717" s="16"/>
    </row>
    <row r="718" spans="1:3" ht="12.75">
      <c r="A718" s="16"/>
      <c r="C718" s="16"/>
    </row>
    <row r="719" spans="1:3" ht="12.75">
      <c r="A719" s="16"/>
      <c r="C719" s="16"/>
    </row>
    <row r="720" spans="1:3" ht="12.75">
      <c r="A720" s="16"/>
      <c r="C720" s="16"/>
    </row>
    <row r="721" spans="1:3" ht="12.75">
      <c r="A721" s="16"/>
      <c r="C721" s="16"/>
    </row>
    <row r="722" spans="1:3" ht="12.75">
      <c r="A722" s="16"/>
      <c r="C722" s="16"/>
    </row>
    <row r="723" spans="1:3" ht="12.75">
      <c r="A723" s="16"/>
      <c r="C723" s="16"/>
    </row>
    <row r="724" spans="1:3" ht="12.75">
      <c r="A724" s="16"/>
      <c r="C724" s="16"/>
    </row>
    <row r="725" spans="1:3" ht="12.75">
      <c r="A725" s="16"/>
      <c r="C725" s="16"/>
    </row>
    <row r="726" spans="1:3" ht="12.75">
      <c r="A726" s="16"/>
      <c r="C726" s="16"/>
    </row>
    <row r="727" spans="1:3" ht="12.75">
      <c r="A727" s="16"/>
      <c r="C727" s="16"/>
    </row>
    <row r="728" spans="1:3" ht="12.75">
      <c r="A728" s="16"/>
      <c r="C728" s="16"/>
    </row>
    <row r="729" spans="1:3" ht="12.75">
      <c r="A729" s="16"/>
      <c r="C729" s="16"/>
    </row>
    <row r="730" spans="1:3" ht="12.75">
      <c r="A730" s="16"/>
      <c r="C730" s="16"/>
    </row>
    <row r="731" spans="1:3" ht="12.75">
      <c r="A731" s="16"/>
      <c r="C731" s="16"/>
    </row>
    <row r="732" spans="1:3" ht="12.75">
      <c r="A732" s="16"/>
      <c r="C732" s="16"/>
    </row>
    <row r="733" spans="1:3" ht="12.75">
      <c r="A733" s="16"/>
      <c r="C733" s="16"/>
    </row>
    <row r="734" spans="1:3" ht="12.75">
      <c r="A734" s="16"/>
      <c r="C734" s="16"/>
    </row>
    <row r="735" spans="1:3" ht="12.75">
      <c r="A735" s="16"/>
      <c r="C735" s="16"/>
    </row>
    <row r="736" spans="1:3" ht="12.75">
      <c r="A736" s="16"/>
      <c r="C736" s="16"/>
    </row>
    <row r="737" spans="1:3" ht="12.75">
      <c r="A737" s="16"/>
      <c r="C737" s="16"/>
    </row>
    <row r="738" spans="1:3" ht="12.75">
      <c r="A738" s="16"/>
      <c r="C738" s="16"/>
    </row>
    <row r="739" spans="1:3" ht="12.75">
      <c r="A739" s="16"/>
      <c r="C739" s="16"/>
    </row>
    <row r="740" spans="1:3" ht="12.75">
      <c r="A740" s="16"/>
      <c r="C740" s="16"/>
    </row>
    <row r="741" spans="1:3" ht="12.75">
      <c r="A741" s="16"/>
      <c r="C741" s="16"/>
    </row>
    <row r="742" spans="1:3" ht="12.75">
      <c r="A742" s="16"/>
      <c r="C742" s="16"/>
    </row>
    <row r="743" spans="1:3" ht="12.75">
      <c r="A743" s="16"/>
      <c r="C743" s="16"/>
    </row>
    <row r="744" spans="1:3" ht="12.75">
      <c r="A744" s="16"/>
      <c r="C744" s="16"/>
    </row>
    <row r="745" spans="1:3" ht="12.75">
      <c r="A745" s="16"/>
      <c r="C745" s="16"/>
    </row>
    <row r="746" spans="1:3" ht="12.75">
      <c r="A746" s="16"/>
      <c r="C746" s="16"/>
    </row>
    <row r="747" spans="1:3" ht="12.75">
      <c r="A747" s="16"/>
      <c r="C747" s="16"/>
    </row>
    <row r="748" spans="1:3" ht="12.75">
      <c r="A748" s="16"/>
      <c r="C748" s="16"/>
    </row>
    <row r="749" spans="1:3" ht="12.75">
      <c r="A749" s="16"/>
      <c r="C749" s="16"/>
    </row>
    <row r="750" spans="1:3" ht="12.75">
      <c r="A750" s="16"/>
      <c r="C750" s="16"/>
    </row>
    <row r="751" spans="1:3" ht="12.75">
      <c r="A751" s="16"/>
      <c r="C751" s="16"/>
    </row>
    <row r="752" spans="1:3" ht="12.75">
      <c r="A752" s="16"/>
      <c r="C752" s="16"/>
    </row>
    <row r="753" spans="1:3" ht="12.75">
      <c r="A753" s="16"/>
      <c r="C753" s="16"/>
    </row>
    <row r="754" spans="1:3" ht="12.75">
      <c r="A754" s="16"/>
      <c r="C754" s="16"/>
    </row>
    <row r="755" spans="1:3" ht="12.75">
      <c r="A755" s="16"/>
      <c r="C755" s="16"/>
    </row>
    <row r="756" spans="1:3" ht="12.75">
      <c r="A756" s="16"/>
      <c r="C756" s="16"/>
    </row>
    <row r="757" spans="1:3" ht="12.75">
      <c r="A757" s="16"/>
      <c r="C757" s="16"/>
    </row>
    <row r="758" spans="1:3" ht="12.75">
      <c r="A758" s="16"/>
      <c r="C758" s="16"/>
    </row>
    <row r="759" spans="1:3" ht="12.75">
      <c r="A759" s="16"/>
      <c r="C759" s="16"/>
    </row>
    <row r="760" spans="1:3" ht="12.75">
      <c r="A760" s="16"/>
      <c r="C760" s="16"/>
    </row>
    <row r="761" spans="1:3" ht="12.75">
      <c r="A761" s="16"/>
      <c r="C761" s="16"/>
    </row>
    <row r="762" spans="1:3" ht="12.75">
      <c r="A762" s="16"/>
      <c r="C762" s="16"/>
    </row>
    <row r="763" spans="1:3" ht="12.75">
      <c r="A763" s="16"/>
      <c r="C763" s="16"/>
    </row>
    <row r="764" spans="1:3" ht="12.75">
      <c r="A764" s="16"/>
      <c r="C764" s="16"/>
    </row>
    <row r="765" spans="1:3" ht="12.75">
      <c r="A765" s="16"/>
      <c r="C765" s="16"/>
    </row>
    <row r="766" spans="1:3" ht="12.75">
      <c r="A766" s="16"/>
      <c r="C766" s="16"/>
    </row>
    <row r="767" spans="1:3" ht="12.75">
      <c r="A767" s="16"/>
      <c r="C767" s="16"/>
    </row>
    <row r="768" spans="1:3" ht="12.75">
      <c r="A768" s="16"/>
      <c r="C768" s="16"/>
    </row>
    <row r="769" spans="1:3" ht="12.75">
      <c r="A769" s="16"/>
      <c r="C769" s="16"/>
    </row>
    <row r="770" spans="1:3" ht="12.75">
      <c r="A770" s="16"/>
      <c r="C770" s="16"/>
    </row>
    <row r="771" spans="1:3" ht="12.75">
      <c r="A771" s="16"/>
      <c r="C771" s="16"/>
    </row>
    <row r="772" spans="1:3" ht="12.75">
      <c r="A772" s="16"/>
      <c r="C772" s="16"/>
    </row>
    <row r="773" spans="1:3" ht="12.75">
      <c r="A773" s="16"/>
      <c r="C773" s="16"/>
    </row>
    <row r="774" spans="1:3" ht="12.75">
      <c r="A774" s="16"/>
      <c r="C774" s="16"/>
    </row>
    <row r="775" spans="1:3" ht="12.75">
      <c r="A775" s="16"/>
      <c r="C775" s="16"/>
    </row>
    <row r="776" spans="1:3" ht="12.75">
      <c r="A776" s="16"/>
      <c r="C776" s="16"/>
    </row>
    <row r="777" spans="1:3" ht="12.75">
      <c r="A777" s="16"/>
      <c r="C777" s="16"/>
    </row>
    <row r="778" spans="1:3" ht="12.75">
      <c r="A778" s="16"/>
      <c r="C778" s="16"/>
    </row>
    <row r="779" spans="1:3" ht="12.75">
      <c r="A779" s="16"/>
      <c r="C779" s="16"/>
    </row>
    <row r="780" spans="1:3" ht="12.75">
      <c r="A780" s="16"/>
      <c r="C780" s="16"/>
    </row>
    <row r="781" spans="1:3" ht="12.75">
      <c r="A781" s="16"/>
      <c r="C781" s="16"/>
    </row>
    <row r="782" spans="1:3" ht="12.75">
      <c r="A782" s="16"/>
      <c r="C782" s="16"/>
    </row>
    <row r="783" spans="1:3" ht="12.75">
      <c r="A783" s="16"/>
      <c r="C783" s="16"/>
    </row>
    <row r="784" spans="1:3" ht="12.75">
      <c r="A784" s="16"/>
      <c r="C784" s="16"/>
    </row>
    <row r="785" spans="1:3" ht="12.75">
      <c r="A785" s="16"/>
      <c r="C785" s="16"/>
    </row>
    <row r="786" spans="1:3" ht="12.75">
      <c r="A786" s="16"/>
      <c r="C786" s="16"/>
    </row>
    <row r="787" spans="1:3" ht="12.75">
      <c r="A787" s="16"/>
      <c r="C787" s="16"/>
    </row>
    <row r="788" spans="1:3" ht="12.75">
      <c r="A788" s="16"/>
      <c r="C788" s="16"/>
    </row>
    <row r="789" spans="1:3" ht="12.75">
      <c r="A789" s="16"/>
      <c r="C789" s="16"/>
    </row>
    <row r="790" spans="1:3" ht="12.75">
      <c r="A790" s="16"/>
      <c r="C790" s="16"/>
    </row>
    <row r="791" spans="1:3" ht="12.75">
      <c r="A791" s="16"/>
      <c r="C791" s="16"/>
    </row>
    <row r="792" spans="1:3" ht="12.75">
      <c r="A792" s="16"/>
      <c r="C792" s="16"/>
    </row>
    <row r="793" spans="1:3" ht="12.75">
      <c r="A793" s="16"/>
      <c r="C793" s="16"/>
    </row>
    <row r="794" spans="1:3" ht="12.75">
      <c r="A794" s="16"/>
      <c r="C794" s="16"/>
    </row>
    <row r="795" spans="1:3" ht="12.75">
      <c r="A795" s="16"/>
      <c r="C795" s="16"/>
    </row>
    <row r="796" spans="1:3" ht="12.75">
      <c r="A796" s="16"/>
      <c r="C796" s="16"/>
    </row>
    <row r="797" spans="1:3" ht="12.75">
      <c r="A797" s="16"/>
      <c r="C797" s="16"/>
    </row>
    <row r="798" spans="1:3" ht="12.75">
      <c r="A798" s="16"/>
      <c r="C798" s="16"/>
    </row>
    <row r="799" spans="1:3" ht="12.75">
      <c r="A799" s="16"/>
      <c r="C799" s="16"/>
    </row>
    <row r="800" spans="1:3" ht="12.75">
      <c r="A800" s="16"/>
      <c r="C800" s="16"/>
    </row>
    <row r="801" spans="1:3" ht="12.75">
      <c r="A801" s="16"/>
      <c r="C801" s="16"/>
    </row>
    <row r="802" spans="1:3" ht="12.75">
      <c r="A802" s="16"/>
      <c r="C802" s="16"/>
    </row>
    <row r="803" spans="1:3" ht="12.75">
      <c r="A803" s="16"/>
      <c r="C803" s="16"/>
    </row>
    <row r="804" spans="1:3" ht="12.75">
      <c r="A804" s="16"/>
      <c r="C804" s="16"/>
    </row>
    <row r="805" spans="1:3" ht="12.75">
      <c r="A805" s="16"/>
      <c r="C805" s="16"/>
    </row>
    <row r="806" spans="1:3" ht="12.75">
      <c r="A806" s="16"/>
      <c r="C806" s="16"/>
    </row>
    <row r="807" spans="1:3" ht="12.75">
      <c r="A807" s="16"/>
      <c r="C807" s="16"/>
    </row>
    <row r="808" spans="1:3" ht="12.75">
      <c r="A808" s="16"/>
      <c r="C808" s="16"/>
    </row>
    <row r="809" spans="1:3" ht="12.75">
      <c r="A809" s="16"/>
      <c r="C809" s="16"/>
    </row>
    <row r="810" spans="1:3" ht="12.75">
      <c r="A810" s="16"/>
      <c r="C810" s="16"/>
    </row>
    <row r="811" spans="1:3" ht="12.75">
      <c r="A811" s="16"/>
      <c r="C811" s="16"/>
    </row>
    <row r="812" spans="1:3" ht="12.75">
      <c r="A812" s="16"/>
      <c r="C812" s="16"/>
    </row>
    <row r="813" spans="1:3" ht="12.75">
      <c r="A813" s="16"/>
      <c r="C813" s="16"/>
    </row>
    <row r="814" spans="1:3" ht="12.75">
      <c r="A814" s="16"/>
      <c r="C814" s="16"/>
    </row>
    <row r="815" spans="1:3" ht="12.75">
      <c r="A815" s="16"/>
      <c r="C815" s="16"/>
    </row>
    <row r="816" spans="1:3" ht="12.75">
      <c r="A816" s="16"/>
      <c r="C816" s="16"/>
    </row>
    <row r="817" spans="1:3" ht="12.75">
      <c r="A817" s="16"/>
      <c r="C817" s="16"/>
    </row>
    <row r="818" spans="1:3" ht="12.75">
      <c r="A818" s="16"/>
      <c r="C818" s="16"/>
    </row>
    <row r="819" spans="1:3" ht="12.75">
      <c r="A819" s="16"/>
      <c r="C819" s="16"/>
    </row>
    <row r="820" spans="1:3" ht="12.75">
      <c r="A820" s="16"/>
      <c r="C820" s="16"/>
    </row>
    <row r="821" spans="1:3" ht="12.75">
      <c r="A821" s="16"/>
      <c r="C821" s="16"/>
    </row>
    <row r="822" spans="1:3" ht="12.75">
      <c r="A822" s="16"/>
      <c r="C822" s="16"/>
    </row>
    <row r="823" spans="1:3" ht="12.75">
      <c r="A823" s="16"/>
      <c r="C823" s="16"/>
    </row>
    <row r="824" spans="1:3" ht="12.75">
      <c r="A824" s="16"/>
      <c r="C824" s="16"/>
    </row>
    <row r="825" spans="1:3" ht="12.75">
      <c r="A825" s="16"/>
      <c r="C825" s="16"/>
    </row>
    <row r="826" spans="1:3" ht="12.75">
      <c r="A826" s="16"/>
      <c r="C826" s="16"/>
    </row>
    <row r="827" spans="1:3" ht="12.75">
      <c r="A827" s="16"/>
      <c r="C827" s="16"/>
    </row>
    <row r="828" spans="1:3" ht="12.75">
      <c r="A828" s="16"/>
      <c r="C828" s="16"/>
    </row>
    <row r="829" spans="1:3" ht="12.75">
      <c r="A829" s="16"/>
      <c r="C829" s="16"/>
    </row>
    <row r="830" spans="1:3" ht="12.75">
      <c r="A830" s="16"/>
      <c r="C830" s="16"/>
    </row>
    <row r="831" spans="1:3" ht="12.75">
      <c r="A831" s="16"/>
      <c r="C831" s="16"/>
    </row>
    <row r="832" spans="1:3" ht="12.75">
      <c r="A832" s="16"/>
      <c r="C832" s="16"/>
    </row>
    <row r="833" spans="1:3" ht="12.75">
      <c r="A833" s="16"/>
      <c r="C833" s="16"/>
    </row>
    <row r="834" spans="1:3" ht="12.75">
      <c r="A834" s="16"/>
      <c r="C834" s="16"/>
    </row>
    <row r="835" spans="1:3" ht="12.75">
      <c r="A835" s="16"/>
      <c r="C835" s="16"/>
    </row>
    <row r="836" spans="1:3" ht="12.75">
      <c r="A836" s="16"/>
      <c r="C836" s="16"/>
    </row>
    <row r="837" spans="1:3" ht="12.75">
      <c r="A837" s="16"/>
      <c r="C837" s="16"/>
    </row>
    <row r="838" spans="1:3" ht="12.75">
      <c r="A838" s="16"/>
      <c r="C838" s="16"/>
    </row>
    <row r="839" spans="1:3" ht="12.75">
      <c r="A839" s="16"/>
      <c r="C839" s="16"/>
    </row>
    <row r="840" spans="1:3" ht="12.75">
      <c r="A840" s="16"/>
      <c r="C840" s="16"/>
    </row>
    <row r="841" spans="1:3" ht="12.75">
      <c r="A841" s="16"/>
      <c r="C841" s="16"/>
    </row>
    <row r="842" spans="1:3" ht="12.75">
      <c r="A842" s="16"/>
      <c r="C842" s="16"/>
    </row>
    <row r="843" spans="1:3" ht="12.75">
      <c r="A843" s="16"/>
      <c r="C843" s="16"/>
    </row>
    <row r="844" spans="1:3" ht="12.75">
      <c r="A844" s="16"/>
      <c r="C844" s="16"/>
    </row>
    <row r="845" spans="1:3" ht="12.75">
      <c r="A845" s="16"/>
      <c r="C845" s="16"/>
    </row>
    <row r="846" spans="1:3" ht="12.75">
      <c r="A846" s="16"/>
      <c r="C846" s="16"/>
    </row>
    <row r="847" spans="1:3" ht="12.75">
      <c r="A847" s="16"/>
      <c r="C847" s="16"/>
    </row>
    <row r="848" spans="1:3" ht="12.75">
      <c r="A848" s="16"/>
      <c r="C848" s="16"/>
    </row>
    <row r="849" spans="1:3" ht="12.75">
      <c r="A849" s="16"/>
      <c r="C849" s="16"/>
    </row>
    <row r="850" spans="1:3" ht="12.75">
      <c r="A850" s="16"/>
      <c r="C850" s="16"/>
    </row>
    <row r="851" spans="1:3" ht="12.75">
      <c r="A851" s="16"/>
      <c r="C851" s="16"/>
    </row>
    <row r="852" spans="1:3" ht="12.75">
      <c r="A852" s="16"/>
      <c r="C852" s="16"/>
    </row>
    <row r="853" spans="1:3" ht="12.75">
      <c r="A853" s="16"/>
      <c r="C853" s="16"/>
    </row>
    <row r="854" spans="1:3" ht="12.75">
      <c r="A854" s="16"/>
      <c r="C854" s="16"/>
    </row>
    <row r="855" spans="1:3" ht="12.75">
      <c r="A855" s="16"/>
      <c r="C855" s="16"/>
    </row>
    <row r="856" spans="1:3" ht="12.75">
      <c r="A856" s="16"/>
      <c r="C856" s="16"/>
    </row>
    <row r="857" spans="1:3" ht="12.75">
      <c r="A857" s="16"/>
      <c r="C857" s="16"/>
    </row>
    <row r="858" spans="1:3" ht="12.75">
      <c r="A858" s="16"/>
      <c r="C858" s="16"/>
    </row>
    <row r="859" spans="1:3" ht="12.75">
      <c r="A859" s="16"/>
      <c r="C859" s="16"/>
    </row>
    <row r="860" spans="1:3" ht="12.75">
      <c r="A860" s="16"/>
      <c r="C860" s="16"/>
    </row>
    <row r="861" spans="1:3" ht="12.75">
      <c r="A861" s="16"/>
      <c r="C861" s="16"/>
    </row>
    <row r="862" spans="1:3" ht="12.75">
      <c r="A862" s="16"/>
      <c r="C862" s="16"/>
    </row>
    <row r="863" spans="1:3" ht="12.75">
      <c r="A863" s="16"/>
      <c r="C863" s="16"/>
    </row>
    <row r="864" spans="1:3" ht="12.75">
      <c r="A864" s="16"/>
      <c r="C864" s="16"/>
    </row>
    <row r="865" spans="1:3" ht="12.75">
      <c r="A865" s="16"/>
      <c r="C865" s="16"/>
    </row>
    <row r="866" spans="1:3" ht="12.75">
      <c r="A866" s="16"/>
      <c r="C866" s="16"/>
    </row>
    <row r="867" spans="1:3" ht="12.75">
      <c r="A867" s="16"/>
      <c r="C867" s="16"/>
    </row>
    <row r="868" spans="1:3" ht="12.75">
      <c r="A868" s="16"/>
      <c r="C868" s="16"/>
    </row>
    <row r="869" spans="1:3" ht="12.75">
      <c r="A869" s="16"/>
      <c r="C869" s="16"/>
    </row>
    <row r="870" spans="1:3" ht="12.75">
      <c r="A870" s="16"/>
      <c r="C870" s="16"/>
    </row>
    <row r="871" spans="1:3" ht="12.75">
      <c r="A871" s="16"/>
      <c r="C871" s="16"/>
    </row>
    <row r="872" spans="1:3" ht="12.75">
      <c r="A872" s="16"/>
      <c r="C872" s="16"/>
    </row>
    <row r="873" spans="1:3" ht="12.75">
      <c r="A873" s="16"/>
      <c r="C873" s="16"/>
    </row>
    <row r="874" spans="1:3" ht="12.75">
      <c r="A874" s="16"/>
      <c r="C874" s="16"/>
    </row>
    <row r="875" spans="1:3" ht="12.75">
      <c r="A875" s="16"/>
      <c r="C875" s="16"/>
    </row>
    <row r="876" spans="1:3" ht="12.75">
      <c r="A876" s="16"/>
      <c r="C876" s="16"/>
    </row>
    <row r="877" spans="1:3" ht="12.75">
      <c r="A877" s="16"/>
      <c r="C877" s="16"/>
    </row>
    <row r="878" spans="1:3" ht="12.75">
      <c r="A878" s="16"/>
      <c r="C878" s="16"/>
    </row>
    <row r="879" spans="1:3" ht="12.75">
      <c r="A879" s="16"/>
      <c r="C879" s="16"/>
    </row>
    <row r="880" spans="1:3" ht="12.75">
      <c r="A880" s="16"/>
      <c r="C880" s="16"/>
    </row>
    <row r="881" spans="1:3" ht="12.75">
      <c r="A881" s="16"/>
      <c r="C881" s="16"/>
    </row>
    <row r="882" spans="1:3" ht="12.75">
      <c r="A882" s="16"/>
      <c r="C882" s="16"/>
    </row>
    <row r="883" spans="1:3" ht="12.75">
      <c r="A883" s="16"/>
      <c r="C883" s="16"/>
    </row>
    <row r="884" spans="1:3" ht="12.75">
      <c r="A884" s="16"/>
      <c r="C884" s="16"/>
    </row>
    <row r="885" spans="1:3" ht="12.75">
      <c r="A885" s="16"/>
      <c r="C885" s="16"/>
    </row>
    <row r="886" spans="1:3" ht="12.75">
      <c r="A886" s="16"/>
      <c r="C886" s="16"/>
    </row>
    <row r="887" spans="1:3" ht="12.75">
      <c r="A887" s="16"/>
      <c r="C887" s="16"/>
    </row>
    <row r="888" spans="1:3" ht="12.75">
      <c r="A888" s="16"/>
      <c r="C888" s="16"/>
    </row>
    <row r="889" spans="1:3" ht="12.75">
      <c r="A889" s="16"/>
      <c r="C889" s="16"/>
    </row>
    <row r="890" spans="1:3" ht="12.75">
      <c r="A890" s="16"/>
      <c r="C890" s="16"/>
    </row>
    <row r="891" spans="1:3" ht="12.75">
      <c r="A891" s="16"/>
      <c r="C891" s="16"/>
    </row>
    <row r="892" spans="1:3" ht="12.75">
      <c r="A892" s="16"/>
      <c r="C892" s="16"/>
    </row>
    <row r="893" spans="1:3" ht="12.75">
      <c r="A893" s="16"/>
      <c r="C893" s="16"/>
    </row>
    <row r="894" spans="1:3" ht="12.75">
      <c r="A894" s="16"/>
      <c r="C894" s="16"/>
    </row>
    <row r="895" spans="1:3" ht="12.75">
      <c r="A895" s="16"/>
      <c r="C895" s="16"/>
    </row>
    <row r="896" spans="1:3" ht="12.75">
      <c r="A896" s="16"/>
      <c r="C896" s="16"/>
    </row>
    <row r="897" spans="1:3" ht="12.75">
      <c r="A897" s="16"/>
      <c r="C897" s="16"/>
    </row>
    <row r="898" spans="1:3" ht="12.75">
      <c r="A898" s="16"/>
      <c r="C898" s="16"/>
    </row>
    <row r="899" spans="1:3" ht="12.75">
      <c r="A899" s="16"/>
      <c r="C899" s="16"/>
    </row>
    <row r="900" spans="1:3" ht="12.75">
      <c r="A900" s="16"/>
      <c r="C900" s="16"/>
    </row>
    <row r="901" spans="1:3" ht="12.75">
      <c r="A901" s="16"/>
      <c r="C901" s="16"/>
    </row>
    <row r="902" spans="1:3" ht="12.75">
      <c r="A902" s="16"/>
      <c r="C902" s="16"/>
    </row>
    <row r="903" spans="1:3" ht="12.75">
      <c r="A903" s="16"/>
      <c r="C903" s="16"/>
    </row>
    <row r="904" spans="1:3" ht="12.75">
      <c r="A904" s="16"/>
      <c r="C904" s="16"/>
    </row>
    <row r="905" spans="1:3" ht="12.75">
      <c r="A905" s="16"/>
      <c r="C905" s="16"/>
    </row>
    <row r="906" spans="1:3" ht="12.75">
      <c r="A906" s="16"/>
      <c r="C906" s="16"/>
    </row>
    <row r="907" spans="1:3" ht="12.75">
      <c r="A907" s="16"/>
      <c r="C907" s="16"/>
    </row>
    <row r="908" spans="1:3" ht="12.75">
      <c r="A908" s="16"/>
      <c r="C908" s="16"/>
    </row>
    <row r="909" spans="1:3" ht="12.75">
      <c r="A909" s="16"/>
      <c r="C909" s="16"/>
    </row>
    <row r="910" spans="1:3" ht="12.75">
      <c r="A910" s="16"/>
      <c r="C910" s="16"/>
    </row>
    <row r="911" spans="1:3" ht="12.75">
      <c r="A911" s="16"/>
      <c r="C911" s="16"/>
    </row>
    <row r="912" spans="1:3" ht="12.75">
      <c r="A912" s="16"/>
      <c r="C912" s="16"/>
    </row>
    <row r="913" spans="1:3" ht="12.75">
      <c r="A913" s="16"/>
      <c r="C913" s="16"/>
    </row>
    <row r="914" spans="1:3" ht="12.75">
      <c r="A914" s="16"/>
      <c r="C914" s="16"/>
    </row>
    <row r="915" spans="1:3" ht="12.75">
      <c r="A915" s="16"/>
      <c r="C915" s="16"/>
    </row>
    <row r="916" spans="1:3" ht="12.75">
      <c r="A916" s="16"/>
      <c r="C916" s="16"/>
    </row>
    <row r="917" spans="1:3" ht="12.75">
      <c r="A917" s="16"/>
      <c r="C917" s="16"/>
    </row>
    <row r="918" spans="1:3" ht="12.75">
      <c r="A918" s="16"/>
      <c r="C918" s="16"/>
    </row>
    <row r="919" spans="1:3" ht="12.75">
      <c r="A919" s="16"/>
      <c r="C919" s="16"/>
    </row>
    <row r="920" spans="1:3" ht="12.75">
      <c r="A920" s="16"/>
      <c r="C920" s="16"/>
    </row>
    <row r="921" spans="1:3" ht="12.75">
      <c r="A921" s="16"/>
      <c r="C921" s="16"/>
    </row>
    <row r="922" spans="1:3" ht="12.75">
      <c r="A922" s="16"/>
      <c r="C922" s="16"/>
    </row>
    <row r="923" spans="1:3" ht="12.75">
      <c r="A923" s="16"/>
      <c r="C923" s="16"/>
    </row>
    <row r="924" spans="1:3" ht="12.75">
      <c r="A924" s="16"/>
      <c r="C924" s="16"/>
    </row>
    <row r="925" spans="1:3" ht="12.75">
      <c r="A925" s="16"/>
      <c r="C925" s="16"/>
    </row>
    <row r="926" spans="1:3" ht="12.75">
      <c r="A926" s="16"/>
      <c r="C926" s="16"/>
    </row>
    <row r="927" spans="1:3" ht="12.75">
      <c r="A927" s="16"/>
      <c r="C927" s="16"/>
    </row>
    <row r="928" spans="1:3" ht="12.75">
      <c r="A928" s="16"/>
      <c r="C928" s="16"/>
    </row>
    <row r="929" spans="1:3" ht="12.75">
      <c r="A929" s="16"/>
      <c r="C929" s="16"/>
    </row>
    <row r="930" spans="1:3" ht="12.75">
      <c r="A930" s="16"/>
      <c r="C930" s="16"/>
    </row>
    <row r="931" spans="1:3" ht="12.75">
      <c r="A931" s="16"/>
      <c r="C931" s="16"/>
    </row>
    <row r="932" spans="1:3" ht="12.75">
      <c r="A932" s="16"/>
      <c r="C932" s="16"/>
    </row>
    <row r="933" spans="1:3" ht="12.75">
      <c r="A933" s="16"/>
      <c r="C933" s="16"/>
    </row>
    <row r="934" spans="1:3" ht="12.75">
      <c r="A934" s="16"/>
      <c r="C934" s="16"/>
    </row>
    <row r="935" spans="1:3" ht="12.75">
      <c r="A935" s="16"/>
      <c r="C935" s="16"/>
    </row>
    <row r="936" spans="1:3" ht="12.75">
      <c r="A936" s="16"/>
      <c r="C936" s="16"/>
    </row>
    <row r="937" spans="1:3" ht="12.75">
      <c r="A937" s="16"/>
      <c r="C937" s="16"/>
    </row>
    <row r="938" spans="1:3" ht="12.75">
      <c r="A938" s="16"/>
      <c r="C938" s="16"/>
    </row>
    <row r="939" spans="1:3" ht="12.75">
      <c r="A939" s="16"/>
      <c r="C939" s="16"/>
    </row>
    <row r="940" spans="1:3" ht="12.75">
      <c r="A940" s="16"/>
      <c r="C940" s="16"/>
    </row>
    <row r="941" spans="1:3" ht="12.75">
      <c r="A941" s="16"/>
      <c r="C941" s="16"/>
    </row>
    <row r="942" spans="1:3" ht="12.75">
      <c r="A942" s="16"/>
      <c r="C942" s="16"/>
    </row>
    <row r="943" spans="1:3" ht="12.75">
      <c r="A943" s="16"/>
      <c r="C943" s="16"/>
    </row>
    <row r="944" spans="1:3" ht="12.75">
      <c r="A944" s="16"/>
      <c r="C944" s="16"/>
    </row>
    <row r="945" spans="1:3" ht="12.75">
      <c r="A945" s="16"/>
      <c r="C945" s="16"/>
    </row>
    <row r="946" spans="1:3" ht="12.75">
      <c r="A946" s="16"/>
      <c r="C946" s="16"/>
    </row>
    <row r="947" spans="1:3" ht="12.75">
      <c r="A947" s="16"/>
      <c r="C947" s="16"/>
    </row>
    <row r="948" spans="1:3" ht="12.75">
      <c r="A948" s="16"/>
      <c r="C948" s="16"/>
    </row>
    <row r="949" spans="1:3" ht="12.75">
      <c r="A949" s="16"/>
      <c r="C949" s="16"/>
    </row>
    <row r="950" spans="1:3" ht="12.75">
      <c r="A950" s="16"/>
      <c r="C950" s="16"/>
    </row>
    <row r="951" spans="1:3" ht="12.75">
      <c r="A951" s="16"/>
      <c r="C951" s="16"/>
    </row>
    <row r="952" spans="1:3" ht="12.75">
      <c r="A952" s="16"/>
      <c r="C952" s="16"/>
    </row>
    <row r="953" spans="1:3" ht="12.75">
      <c r="A953" s="16"/>
      <c r="C953" s="16"/>
    </row>
    <row r="954" spans="1:3" ht="12.75">
      <c r="A954" s="16"/>
      <c r="C954" s="16"/>
    </row>
    <row r="955" spans="1:3" ht="12.75">
      <c r="A955" s="16"/>
      <c r="C955" s="16"/>
    </row>
    <row r="956" spans="1:3" ht="12.75">
      <c r="A956" s="16"/>
      <c r="C956" s="16"/>
    </row>
    <row r="957" spans="1:3" ht="12.75">
      <c r="A957" s="16"/>
      <c r="C957" s="16"/>
    </row>
    <row r="958" spans="1:3" ht="12.75">
      <c r="A958" s="16"/>
      <c r="C958" s="16"/>
    </row>
    <row r="959" spans="1:3" ht="12.75">
      <c r="A959" s="16"/>
      <c r="C959" s="16"/>
    </row>
    <row r="960" spans="1:3" ht="12.75">
      <c r="A960" s="16"/>
      <c r="C960" s="16"/>
    </row>
    <row r="961" spans="1:3" ht="12.75">
      <c r="A961" s="16"/>
      <c r="C961" s="16"/>
    </row>
    <row r="962" spans="1:3" ht="12.75">
      <c r="A962" s="16"/>
      <c r="C962" s="16"/>
    </row>
    <row r="963" spans="1:3" ht="12.75">
      <c r="A963" s="16"/>
      <c r="C963" s="16"/>
    </row>
    <row r="964" spans="1:3" ht="12.75">
      <c r="A964" s="16"/>
      <c r="C964" s="16"/>
    </row>
    <row r="965" spans="1:3" ht="12.75">
      <c r="A965" s="16"/>
      <c r="C965" s="16"/>
    </row>
    <row r="966" spans="1:3" ht="12.75">
      <c r="A966" s="16"/>
      <c r="C966" s="16"/>
    </row>
    <row r="967" spans="1:3" ht="12.75">
      <c r="A967" s="16"/>
      <c r="C967" s="16"/>
    </row>
    <row r="968" spans="1:3" ht="12.75">
      <c r="A968" s="16"/>
      <c r="C968" s="16"/>
    </row>
    <row r="969" spans="1:3" ht="12.75">
      <c r="A969" s="16"/>
      <c r="C969" s="16"/>
    </row>
    <row r="970" spans="1:3" ht="12.75">
      <c r="A970" s="16"/>
      <c r="C970" s="16"/>
    </row>
    <row r="971" spans="1:3" ht="12.75">
      <c r="A971" s="16"/>
      <c r="C971" s="16"/>
    </row>
    <row r="972" spans="1:3" ht="12.75">
      <c r="A972" s="16"/>
      <c r="C972" s="16"/>
    </row>
    <row r="973" spans="1:3" ht="12.75">
      <c r="A973" s="16"/>
      <c r="C973" s="16"/>
    </row>
    <row r="974" spans="1:3" ht="12.75">
      <c r="A974" s="16"/>
      <c r="C974" s="16"/>
    </row>
    <row r="975" spans="1:3" ht="12.75">
      <c r="A975" s="16"/>
      <c r="C975" s="16"/>
    </row>
    <row r="976" spans="1:3" ht="12.75">
      <c r="A976" s="16"/>
      <c r="C976" s="16"/>
    </row>
    <row r="977" spans="1:3" ht="12.75">
      <c r="A977" s="16"/>
      <c r="C977" s="16"/>
    </row>
    <row r="978" spans="1:3" ht="12.75">
      <c r="A978" s="16"/>
      <c r="C978" s="16"/>
    </row>
    <row r="979" spans="1:3" ht="12.75">
      <c r="A979" s="16"/>
      <c r="C979" s="16"/>
    </row>
    <row r="980" spans="1:3" ht="12.75">
      <c r="A980" s="16"/>
      <c r="C980" s="16"/>
    </row>
    <row r="981" spans="1:3" ht="12.75">
      <c r="A981" s="16"/>
      <c r="C981" s="16"/>
    </row>
    <row r="982" spans="1:3" ht="12.75">
      <c r="A982" s="16"/>
      <c r="C982" s="16"/>
    </row>
    <row r="983" spans="1:3" ht="12.75">
      <c r="A983" s="16"/>
      <c r="C983" s="16"/>
    </row>
    <row r="984" spans="1:3" ht="12.75">
      <c r="A984" s="16"/>
      <c r="C984" s="16"/>
    </row>
    <row r="985" spans="1:3" ht="12.75">
      <c r="A985" s="16"/>
      <c r="C985" s="16"/>
    </row>
    <row r="986" spans="1:3" ht="12.75">
      <c r="A986" s="16"/>
      <c r="C986" s="16"/>
    </row>
    <row r="987" spans="1:3" ht="12.75">
      <c r="A987" s="16"/>
      <c r="C987" s="16"/>
    </row>
    <row r="988" spans="1:3" ht="12.75">
      <c r="A988" s="16"/>
      <c r="C988" s="16"/>
    </row>
    <row r="989" spans="1:3" ht="12.75">
      <c r="A989" s="16"/>
      <c r="C989" s="16"/>
    </row>
    <row r="990" spans="1:3" ht="12.75">
      <c r="A990" s="16"/>
      <c r="C990" s="16"/>
    </row>
    <row r="991" spans="1:3" ht="12.75">
      <c r="A991" s="16"/>
      <c r="C991" s="16"/>
    </row>
    <row r="992" spans="1:3" ht="12.75">
      <c r="A992" s="16"/>
      <c r="C992" s="16"/>
    </row>
    <row r="993" spans="1:3" ht="12.75">
      <c r="A993" s="16"/>
      <c r="C993" s="16"/>
    </row>
    <row r="994" spans="1:3" ht="12.75">
      <c r="A994" s="16"/>
      <c r="C994" s="16"/>
    </row>
    <row r="995" spans="1:3" ht="12.75">
      <c r="A995" s="16"/>
      <c r="C995" s="16"/>
    </row>
    <row r="996" spans="1:3" ht="12.75">
      <c r="A996" s="16"/>
      <c r="C996" s="16"/>
    </row>
    <row r="997" spans="1:3" ht="12.75">
      <c r="A997" s="16"/>
      <c r="C997" s="16"/>
    </row>
    <row r="998" spans="1:3" ht="12.75">
      <c r="A998" s="16"/>
      <c r="C998" s="16"/>
    </row>
    <row r="999" spans="1:3" ht="12.75">
      <c r="A999" s="16"/>
      <c r="C999" s="16"/>
    </row>
    <row r="1000" spans="1:3" ht="12.75">
      <c r="A1000" s="16"/>
      <c r="C1000" s="16"/>
    </row>
    <row r="1001" spans="1:3" ht="12.75">
      <c r="A1001" s="16"/>
      <c r="C1001" s="16"/>
    </row>
    <row r="1002" spans="1:3" ht="12.75">
      <c r="A1002" s="16"/>
      <c r="C1002" s="16"/>
    </row>
    <row r="1003" spans="1:3" ht="12.75">
      <c r="A1003" s="16"/>
      <c r="C1003" s="16"/>
    </row>
    <row r="1004" spans="1:3" ht="12.75">
      <c r="A1004" s="16"/>
      <c r="C1004" s="16"/>
    </row>
    <row r="1005" spans="1:3" ht="12.75">
      <c r="A1005" s="16"/>
      <c r="C1005" s="16"/>
    </row>
    <row r="1006" spans="1:3" ht="12.75">
      <c r="A1006" s="16"/>
      <c r="C1006" s="16"/>
    </row>
    <row r="1007" spans="1:3" ht="12.75">
      <c r="A1007" s="16"/>
      <c r="C1007" s="16"/>
    </row>
    <row r="1008" spans="1:3" ht="12.75">
      <c r="A1008" s="16"/>
      <c r="C1008" s="16"/>
    </row>
    <row r="1009" spans="1:3" ht="12.75">
      <c r="A1009" s="16"/>
      <c r="C1009" s="16"/>
    </row>
    <row r="1010" spans="1:3" ht="12.75">
      <c r="A1010" s="16"/>
      <c r="C1010" s="16"/>
    </row>
    <row r="1011" spans="1:3" ht="12.75">
      <c r="A1011" s="16"/>
      <c r="C1011" s="16"/>
    </row>
    <row r="1012" spans="1:3" ht="12.75">
      <c r="A1012" s="16"/>
      <c r="C1012" s="16"/>
    </row>
    <row r="1013" spans="1:3" ht="12.75">
      <c r="A1013" s="16"/>
      <c r="C1013" s="16"/>
    </row>
    <row r="1014" spans="1:3" ht="12.75">
      <c r="A1014" s="16"/>
      <c r="C1014" s="16"/>
    </row>
    <row r="1015" spans="1:3" ht="12.75">
      <c r="A1015" s="16"/>
      <c r="C1015" s="16"/>
    </row>
    <row r="1016" spans="1:3" ht="12.75">
      <c r="A1016" s="16"/>
      <c r="C1016" s="16"/>
    </row>
    <row r="1017" spans="1:3" ht="12.75">
      <c r="A1017" s="16"/>
      <c r="C1017" s="16"/>
    </row>
    <row r="1018" spans="1:3" ht="12.75">
      <c r="A1018" s="16"/>
      <c r="C1018" s="16"/>
    </row>
    <row r="1019" spans="1:3" ht="12.75">
      <c r="A1019" s="16"/>
      <c r="C1019" s="16"/>
    </row>
    <row r="1020" spans="1:3" ht="12.75">
      <c r="A1020" s="16"/>
      <c r="C1020" s="16"/>
    </row>
    <row r="1021" spans="1:3" ht="12.75">
      <c r="A1021" s="16"/>
      <c r="C1021" s="16"/>
    </row>
    <row r="1022" spans="1:3" ht="12.75">
      <c r="A1022" s="16"/>
      <c r="C1022" s="16"/>
    </row>
    <row r="1023" spans="1:3" ht="12.75">
      <c r="A1023" s="16"/>
      <c r="C1023" s="16"/>
    </row>
    <row r="1024" spans="1:3" ht="12.75">
      <c r="A1024" s="16"/>
      <c r="C1024" s="16"/>
    </row>
    <row r="1025" spans="1:3" ht="12.75">
      <c r="A1025" s="16"/>
      <c r="C1025" s="16"/>
    </row>
    <row r="1026" spans="1:3" ht="12.75">
      <c r="A1026" s="16"/>
      <c r="C1026" s="16"/>
    </row>
    <row r="1027" spans="1:3" ht="12.75">
      <c r="A1027" s="16"/>
      <c r="C1027" s="16"/>
    </row>
  </sheetData>
  <autoFilter ref="A20:X118">
    <sortState ref="A9:AA103">
      <sortCondition ref="C7"/>
    </sortState>
  </autoFilter>
  <mergeCells count="9">
    <mergeCell ref="A1:G1"/>
    <mergeCell ref="A2:G2"/>
    <mergeCell ref="D19:F19"/>
    <mergeCell ref="C19:C20"/>
    <mergeCell ref="B19:B20"/>
    <mergeCell ref="A19:A20"/>
    <mergeCell ref="G19:G20"/>
    <mergeCell ref="C6:G6"/>
    <mergeCell ref="B7:G7"/>
  </mergeCells>
  <printOptions horizontalCentered="1"/>
  <pageMargins left="0.2" right="0.2" top="0.5" bottom="0.75" header="0.3" footer="0.3"/>
  <pageSetup paperSize="9" scale="9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27"/>
  <sheetViews>
    <sheetView showGridLines="0" workbookViewId="0">
      <selection activeCell="B19" sqref="B19"/>
    </sheetView>
  </sheetViews>
  <sheetFormatPr defaultRowHeight="15"/>
  <cols>
    <col min="1" max="1" width="6.140625" style="13" customWidth="1"/>
    <col min="2" max="2" width="33.28515625" style="13" customWidth="1"/>
    <col min="3" max="4" width="12.85546875" style="13" customWidth="1"/>
    <col min="5" max="5" width="9.140625" style="13"/>
    <col min="6" max="6" width="13.140625" style="13" bestFit="1" customWidth="1"/>
    <col min="7" max="16384" width="9.140625" style="13"/>
  </cols>
  <sheetData>
    <row r="2" spans="1:6">
      <c r="A2" s="256" t="s">
        <v>176</v>
      </c>
      <c r="B2" s="256"/>
      <c r="C2" s="256"/>
      <c r="D2" s="256"/>
      <c r="E2" s="256"/>
    </row>
    <row r="3" spans="1:6" s="67" customFormat="1" ht="14.25">
      <c r="A3" s="66" t="s">
        <v>0</v>
      </c>
      <c r="B3" s="66" t="s">
        <v>177</v>
      </c>
      <c r="C3" s="66" t="s">
        <v>178</v>
      </c>
      <c r="D3" s="66" t="s">
        <v>265</v>
      </c>
      <c r="E3" s="66" t="s">
        <v>179</v>
      </c>
      <c r="F3" s="66" t="s">
        <v>5</v>
      </c>
    </row>
    <row r="4" spans="1:6">
      <c r="A4" s="65"/>
      <c r="B4" s="65" t="s">
        <v>180</v>
      </c>
      <c r="C4" s="65"/>
      <c r="D4" s="65"/>
      <c r="E4" s="65"/>
      <c r="F4" s="65"/>
    </row>
    <row r="5" spans="1:6">
      <c r="A5" s="65"/>
      <c r="B5" s="65" t="s">
        <v>186</v>
      </c>
      <c r="C5" s="65"/>
      <c r="D5" s="65"/>
      <c r="E5" s="65"/>
      <c r="F5" s="65"/>
    </row>
    <row r="6" spans="1:6">
      <c r="A6" s="65"/>
      <c r="B6" s="65" t="s">
        <v>181</v>
      </c>
      <c r="C6" s="65" t="s">
        <v>182</v>
      </c>
      <c r="D6" s="65"/>
      <c r="E6" s="65"/>
      <c r="F6" s="65"/>
    </row>
    <row r="7" spans="1:6">
      <c r="A7" s="65"/>
      <c r="B7" s="65" t="s">
        <v>90</v>
      </c>
      <c r="C7" s="65" t="s">
        <v>183</v>
      </c>
      <c r="D7" s="65"/>
      <c r="E7" s="65"/>
      <c r="F7" s="65"/>
    </row>
    <row r="8" spans="1:6">
      <c r="A8" s="65"/>
      <c r="B8" s="65" t="s">
        <v>184</v>
      </c>
      <c r="C8" s="65" t="s">
        <v>185</v>
      </c>
      <c r="D8" s="65"/>
      <c r="E8" s="65" t="s">
        <v>391</v>
      </c>
      <c r="F8" s="65"/>
    </row>
    <row r="9" spans="1:6">
      <c r="A9" s="65"/>
      <c r="B9" s="65" t="s">
        <v>196</v>
      </c>
      <c r="C9" s="65"/>
      <c r="D9" s="65"/>
      <c r="E9" s="65"/>
      <c r="F9" s="65"/>
    </row>
    <row r="10" spans="1:6">
      <c r="A10" s="65"/>
      <c r="B10" s="65" t="s">
        <v>197</v>
      </c>
      <c r="C10" s="65"/>
      <c r="D10" s="65"/>
      <c r="E10" s="65"/>
      <c r="F10" s="65"/>
    </row>
    <row r="11" spans="1:6">
      <c r="A11" s="65"/>
      <c r="B11" s="65" t="s">
        <v>190</v>
      </c>
      <c r="C11" s="65"/>
      <c r="D11" s="65"/>
      <c r="E11" s="65"/>
      <c r="F11" s="65" t="s">
        <v>194</v>
      </c>
    </row>
    <row r="12" spans="1:6">
      <c r="A12" s="65"/>
      <c r="B12" s="65" t="s">
        <v>187</v>
      </c>
      <c r="C12" s="65" t="s">
        <v>188</v>
      </c>
      <c r="D12" s="65"/>
      <c r="E12" s="65"/>
      <c r="F12" s="65"/>
    </row>
    <row r="13" spans="1:6">
      <c r="A13" s="65"/>
      <c r="B13" s="65"/>
      <c r="C13" s="65" t="s">
        <v>409</v>
      </c>
      <c r="D13" s="65"/>
      <c r="E13" s="65"/>
      <c r="F13" s="65"/>
    </row>
    <row r="14" spans="1:6">
      <c r="A14" s="65"/>
      <c r="B14" s="65"/>
      <c r="C14" s="65" t="s">
        <v>410</v>
      </c>
      <c r="D14" s="65"/>
      <c r="E14" s="65"/>
      <c r="F14" s="65"/>
    </row>
    <row r="15" spans="1:6">
      <c r="A15" s="65"/>
      <c r="B15" s="65" t="s">
        <v>189</v>
      </c>
      <c r="C15" s="65">
        <v>2</v>
      </c>
      <c r="D15" s="65"/>
      <c r="E15" s="65"/>
      <c r="F15" s="65" t="s">
        <v>198</v>
      </c>
    </row>
    <row r="16" spans="1:6">
      <c r="A16" s="65"/>
      <c r="B16" s="65" t="s">
        <v>191</v>
      </c>
      <c r="C16" s="65"/>
      <c r="D16" s="65"/>
      <c r="E16" s="65"/>
      <c r="F16" s="65" t="s">
        <v>192</v>
      </c>
    </row>
    <row r="17" spans="1:6">
      <c r="A17" s="65"/>
      <c r="B17" s="65" t="s">
        <v>123</v>
      </c>
      <c r="C17" s="65" t="s">
        <v>193</v>
      </c>
      <c r="D17" s="65"/>
      <c r="E17" s="65"/>
      <c r="F17" s="65"/>
    </row>
    <row r="18" spans="1:6">
      <c r="A18" s="65"/>
      <c r="B18" s="65" t="s">
        <v>411</v>
      </c>
      <c r="C18" s="65"/>
      <c r="D18" s="65"/>
      <c r="E18" s="65"/>
      <c r="F18" s="65"/>
    </row>
    <row r="19" spans="1:6">
      <c r="A19" s="65"/>
      <c r="B19" s="65"/>
      <c r="C19" s="65"/>
      <c r="D19" s="65"/>
      <c r="E19" s="65"/>
      <c r="F19" s="65"/>
    </row>
    <row r="20" spans="1:6">
      <c r="A20" s="65"/>
      <c r="B20" s="65"/>
      <c r="C20" s="65"/>
      <c r="D20" s="65"/>
      <c r="E20" s="65"/>
      <c r="F20" s="65"/>
    </row>
    <row r="21" spans="1:6">
      <c r="A21" s="65"/>
      <c r="B21" s="65"/>
      <c r="C21" s="65"/>
      <c r="D21" s="65"/>
      <c r="E21" s="65"/>
      <c r="F21" s="65"/>
    </row>
    <row r="22" spans="1:6">
      <c r="A22" s="65"/>
      <c r="B22" s="65"/>
      <c r="C22" s="65"/>
      <c r="D22" s="65"/>
      <c r="E22" s="65"/>
      <c r="F22" s="65"/>
    </row>
    <row r="23" spans="1:6">
      <c r="A23" s="65"/>
      <c r="B23" s="65"/>
      <c r="C23" s="65"/>
      <c r="D23" s="65"/>
      <c r="E23" s="65"/>
      <c r="F23" s="65"/>
    </row>
    <row r="24" spans="1:6">
      <c r="A24" s="65"/>
      <c r="B24" s="65"/>
      <c r="C24" s="65"/>
      <c r="D24" s="65"/>
      <c r="E24" s="65"/>
      <c r="F24" s="65"/>
    </row>
    <row r="25" spans="1:6">
      <c r="A25" s="65"/>
      <c r="B25" s="65"/>
      <c r="C25" s="65"/>
      <c r="D25" s="65"/>
      <c r="E25" s="65"/>
      <c r="F25" s="65"/>
    </row>
    <row r="26" spans="1:6">
      <c r="A26" s="65"/>
      <c r="B26" s="65"/>
      <c r="C26" s="65"/>
      <c r="D26" s="65"/>
      <c r="E26" s="65"/>
      <c r="F26" s="65"/>
    </row>
    <row r="27" spans="1:6">
      <c r="A27" s="65"/>
      <c r="B27" s="65"/>
      <c r="C27" s="65"/>
      <c r="D27" s="65"/>
      <c r="E27" s="65"/>
      <c r="F27" s="65"/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72"/>
  <sheetViews>
    <sheetView showGridLines="0" topLeftCell="A13" workbookViewId="0">
      <selection activeCell="I34" sqref="I34"/>
    </sheetView>
  </sheetViews>
  <sheetFormatPr defaultRowHeight="15"/>
  <cols>
    <col min="1" max="1" width="7.28515625" style="13" customWidth="1"/>
    <col min="2" max="2" width="33.5703125" style="13" customWidth="1"/>
    <col min="3" max="3" width="11.42578125" style="13" customWidth="1"/>
    <col min="4" max="4" width="14.7109375" style="13" customWidth="1"/>
    <col min="5" max="5" width="15.140625" style="13" customWidth="1"/>
    <col min="6" max="6" width="18" style="13" customWidth="1"/>
    <col min="7" max="7" width="15.5703125" style="13" bestFit="1" customWidth="1"/>
    <col min="8" max="8" width="17.28515625" style="13" customWidth="1"/>
    <col min="9" max="9" width="11.5703125" style="13" bestFit="1" customWidth="1"/>
    <col min="10" max="16384" width="9.140625" style="13"/>
  </cols>
  <sheetData>
    <row r="2" spans="1:2">
      <c r="B2" s="96" t="s">
        <v>515</v>
      </c>
    </row>
    <row r="3" spans="1:2">
      <c r="A3" s="66" t="s">
        <v>0</v>
      </c>
      <c r="B3" s="66" t="s">
        <v>307</v>
      </c>
    </row>
    <row r="4" spans="1:2" ht="15.75">
      <c r="A4" s="237">
        <v>1</v>
      </c>
      <c r="B4" s="191" t="s">
        <v>516</v>
      </c>
    </row>
    <row r="5" spans="1:2" ht="15.75">
      <c r="A5" s="237">
        <v>2</v>
      </c>
      <c r="B5" s="191" t="s">
        <v>308</v>
      </c>
    </row>
    <row r="6" spans="1:2" ht="15.75">
      <c r="A6" s="237">
        <v>3</v>
      </c>
      <c r="B6" s="191" t="s">
        <v>309</v>
      </c>
    </row>
    <row r="7" spans="1:2" ht="15.75">
      <c r="A7" s="237">
        <v>4</v>
      </c>
      <c r="B7" s="191" t="s">
        <v>225</v>
      </c>
    </row>
    <row r="8" spans="1:2" ht="31.5">
      <c r="A8" s="237">
        <v>5</v>
      </c>
      <c r="B8" s="191" t="s">
        <v>226</v>
      </c>
    </row>
    <row r="9" spans="1:2" ht="15.75">
      <c r="A9" s="237">
        <v>8</v>
      </c>
      <c r="B9" s="191" t="s">
        <v>229</v>
      </c>
    </row>
    <row r="10" spans="1:2" ht="15.75">
      <c r="A10" s="237">
        <v>9</v>
      </c>
      <c r="B10" s="191" t="s">
        <v>234</v>
      </c>
    </row>
    <row r="11" spans="1:2" ht="15.75">
      <c r="A11" s="237">
        <v>10</v>
      </c>
      <c r="B11" s="191" t="s">
        <v>236</v>
      </c>
    </row>
    <row r="12" spans="1:2" ht="15.75">
      <c r="A12" s="237">
        <v>11</v>
      </c>
      <c r="B12" s="191" t="s">
        <v>123</v>
      </c>
    </row>
    <row r="13" spans="1:2" ht="15.75">
      <c r="A13" s="237">
        <v>6</v>
      </c>
      <c r="B13" s="191" t="s">
        <v>227</v>
      </c>
    </row>
    <row r="14" spans="1:2" ht="15.75">
      <c r="A14" s="237">
        <v>7</v>
      </c>
      <c r="B14" s="191" t="s">
        <v>228</v>
      </c>
    </row>
    <row r="15" spans="1:2" ht="15.75">
      <c r="A15" s="237">
        <v>12</v>
      </c>
      <c r="B15" s="11" t="s">
        <v>239</v>
      </c>
    </row>
    <row r="17" spans="1:12" ht="15.75" hidden="1">
      <c r="A17" s="259" t="s">
        <v>201</v>
      </c>
      <c r="B17" s="259"/>
      <c r="C17" s="74"/>
    </row>
    <row r="18" spans="1:12" ht="37.5" hidden="1" customHeight="1">
      <c r="A18" s="75" t="s">
        <v>0</v>
      </c>
      <c r="B18" s="76" t="s">
        <v>202</v>
      </c>
      <c r="C18" s="76"/>
      <c r="D18" s="76" t="s">
        <v>3</v>
      </c>
      <c r="E18" s="76" t="s">
        <v>203</v>
      </c>
      <c r="F18" s="76" t="s">
        <v>4</v>
      </c>
      <c r="G18" s="75" t="s">
        <v>5</v>
      </c>
      <c r="H18" s="260" t="s">
        <v>204</v>
      </c>
      <c r="I18" s="261"/>
      <c r="J18" s="261"/>
      <c r="K18" s="261"/>
      <c r="L18" s="261"/>
    </row>
    <row r="19" spans="1:12" ht="15.75" hidden="1">
      <c r="A19" s="77">
        <v>1</v>
      </c>
      <c r="B19" s="78" t="s">
        <v>205</v>
      </c>
      <c r="C19" s="78" t="s">
        <v>206</v>
      </c>
      <c r="D19" s="79">
        <v>110000</v>
      </c>
      <c r="E19" s="79">
        <v>90</v>
      </c>
      <c r="F19" s="80">
        <f>D19*E19</f>
        <v>9900000</v>
      </c>
      <c r="G19" s="65" t="s">
        <v>207</v>
      </c>
      <c r="H19" s="13" t="s">
        <v>208</v>
      </c>
    </row>
    <row r="20" spans="1:12" ht="15.75" hidden="1">
      <c r="A20" s="77">
        <v>2</v>
      </c>
      <c r="B20" s="78" t="s">
        <v>209</v>
      </c>
      <c r="C20" s="78"/>
      <c r="D20" s="79"/>
      <c r="E20" s="79"/>
      <c r="F20" s="80">
        <f t="shared" ref="F20:F47" si="0">D20*E20</f>
        <v>0</v>
      </c>
      <c r="G20" s="65"/>
    </row>
    <row r="21" spans="1:12" ht="15.75" hidden="1">
      <c r="A21" s="77">
        <v>3</v>
      </c>
      <c r="B21" s="78" t="s">
        <v>210</v>
      </c>
      <c r="C21" s="78"/>
      <c r="D21" s="79"/>
      <c r="E21" s="79"/>
      <c r="F21" s="80">
        <f t="shared" si="0"/>
        <v>0</v>
      </c>
      <c r="G21" s="65"/>
    </row>
    <row r="22" spans="1:12" ht="15.75" hidden="1">
      <c r="A22" s="77"/>
      <c r="B22" s="78" t="s">
        <v>211</v>
      </c>
      <c r="C22" s="78"/>
      <c r="D22" s="79"/>
      <c r="E22" s="79"/>
      <c r="F22" s="80"/>
      <c r="G22" s="65"/>
    </row>
    <row r="23" spans="1:12" ht="15.75" hidden="1">
      <c r="A23" s="77">
        <v>4</v>
      </c>
      <c r="B23" s="78" t="s">
        <v>212</v>
      </c>
      <c r="C23" s="78"/>
      <c r="D23" s="79"/>
      <c r="E23" s="79"/>
      <c r="F23" s="80">
        <f t="shared" si="0"/>
        <v>0</v>
      </c>
      <c r="G23" s="65"/>
    </row>
    <row r="24" spans="1:12" ht="15.75" hidden="1">
      <c r="A24" s="77">
        <v>5</v>
      </c>
      <c r="B24" s="78" t="s">
        <v>213</v>
      </c>
      <c r="C24" s="78"/>
      <c r="D24" s="79"/>
      <c r="E24" s="79"/>
      <c r="F24" s="80">
        <f t="shared" si="0"/>
        <v>0</v>
      </c>
      <c r="G24" s="65"/>
    </row>
    <row r="25" spans="1:12" ht="15.75" hidden="1">
      <c r="A25" s="77">
        <v>6</v>
      </c>
      <c r="B25" s="78" t="s">
        <v>214</v>
      </c>
      <c r="C25" s="78"/>
      <c r="D25" s="79"/>
      <c r="E25" s="79"/>
      <c r="F25" s="80">
        <f t="shared" si="0"/>
        <v>0</v>
      </c>
      <c r="G25" s="65"/>
    </row>
    <row r="26" spans="1:12" ht="15.75" hidden="1">
      <c r="A26" s="77">
        <v>7</v>
      </c>
      <c r="B26" s="78" t="s">
        <v>215</v>
      </c>
      <c r="C26" s="78"/>
      <c r="D26" s="79"/>
      <c r="E26" s="79"/>
      <c r="F26" s="80">
        <f t="shared" si="0"/>
        <v>0</v>
      </c>
      <c r="G26" s="65"/>
    </row>
    <row r="27" spans="1:12" ht="15.75" hidden="1">
      <c r="A27" s="81"/>
      <c r="B27" s="82" t="s">
        <v>216</v>
      </c>
      <c r="C27" s="83"/>
      <c r="D27" s="79"/>
      <c r="E27" s="79"/>
      <c r="F27" s="84">
        <f>SUM(F19:F26)</f>
        <v>9900000</v>
      </c>
      <c r="G27" s="65"/>
    </row>
    <row r="28" spans="1:12" ht="15.75">
      <c r="A28" s="259" t="s">
        <v>217</v>
      </c>
      <c r="B28" s="259"/>
      <c r="C28" s="85"/>
      <c r="D28" s="79"/>
      <c r="E28" s="79"/>
      <c r="F28" s="80">
        <f t="shared" si="0"/>
        <v>0</v>
      </c>
      <c r="G28" s="65"/>
    </row>
    <row r="29" spans="1:12" ht="15.75">
      <c r="A29" s="75" t="s">
        <v>0</v>
      </c>
      <c r="B29" s="76" t="s">
        <v>408</v>
      </c>
      <c r="C29" s="76"/>
      <c r="D29" s="86"/>
      <c r="E29" s="86"/>
      <c r="F29" s="86"/>
      <c r="G29" s="75"/>
      <c r="H29" s="13" t="s">
        <v>218</v>
      </c>
    </row>
    <row r="30" spans="1:12" ht="31.5">
      <c r="A30" s="77">
        <v>1</v>
      </c>
      <c r="B30" s="78" t="s">
        <v>219</v>
      </c>
      <c r="C30" s="78" t="s">
        <v>220</v>
      </c>
      <c r="D30" s="79">
        <v>500000</v>
      </c>
      <c r="E30" s="79">
        <v>15</v>
      </c>
      <c r="F30" s="80">
        <f t="shared" si="0"/>
        <v>7500000</v>
      </c>
      <c r="G30" s="65" t="s">
        <v>221</v>
      </c>
      <c r="H30" s="13" t="s">
        <v>407</v>
      </c>
    </row>
    <row r="31" spans="1:12" ht="15.75">
      <c r="A31" s="77">
        <v>2</v>
      </c>
      <c r="B31" s="78" t="s">
        <v>222</v>
      </c>
      <c r="C31" s="78" t="s">
        <v>223</v>
      </c>
      <c r="D31" s="79">
        <v>150000</v>
      </c>
      <c r="E31" s="79">
        <v>15</v>
      </c>
      <c r="F31" s="80">
        <f t="shared" si="0"/>
        <v>2250000</v>
      </c>
      <c r="G31" s="65" t="s">
        <v>221</v>
      </c>
      <c r="H31" s="87"/>
    </row>
    <row r="32" spans="1:12" ht="15.75">
      <c r="A32" s="77">
        <v>3</v>
      </c>
      <c r="B32" s="78" t="s">
        <v>224</v>
      </c>
      <c r="C32" s="78" t="s">
        <v>223</v>
      </c>
      <c r="D32" s="79">
        <v>360000</v>
      </c>
      <c r="E32" s="79">
        <v>15</v>
      </c>
      <c r="F32" s="80">
        <f t="shared" si="0"/>
        <v>5400000</v>
      </c>
      <c r="G32" s="65" t="s">
        <v>221</v>
      </c>
      <c r="H32" s="87"/>
    </row>
    <row r="33" spans="1:9" ht="15.75">
      <c r="A33" s="77">
        <v>4</v>
      </c>
      <c r="B33" s="78" t="s">
        <v>225</v>
      </c>
      <c r="C33" s="78" t="s">
        <v>223</v>
      </c>
      <c r="D33" s="262">
        <v>200000</v>
      </c>
      <c r="E33" s="262">
        <v>15</v>
      </c>
      <c r="F33" s="262">
        <f t="shared" si="0"/>
        <v>3000000</v>
      </c>
      <c r="G33" s="65" t="s">
        <v>221</v>
      </c>
    </row>
    <row r="34" spans="1:9" ht="31.5">
      <c r="A34" s="77">
        <v>5</v>
      </c>
      <c r="B34" s="78" t="s">
        <v>226</v>
      </c>
      <c r="C34" s="78" t="s">
        <v>223</v>
      </c>
      <c r="D34" s="263"/>
      <c r="E34" s="263"/>
      <c r="F34" s="263"/>
      <c r="G34" s="65" t="s">
        <v>221</v>
      </c>
    </row>
    <row r="35" spans="1:9" ht="15.75">
      <c r="A35" s="77">
        <v>6</v>
      </c>
      <c r="B35" s="78" t="s">
        <v>227</v>
      </c>
      <c r="C35" s="78" t="s">
        <v>223</v>
      </c>
      <c r="D35" s="263"/>
      <c r="E35" s="263"/>
      <c r="F35" s="263"/>
      <c r="G35" s="65" t="s">
        <v>221</v>
      </c>
    </row>
    <row r="36" spans="1:9" ht="15.75">
      <c r="A36" s="77">
        <v>7</v>
      </c>
      <c r="B36" s="78" t="s">
        <v>228</v>
      </c>
      <c r="C36" s="78" t="s">
        <v>223</v>
      </c>
      <c r="D36" s="264"/>
      <c r="E36" s="264"/>
      <c r="F36" s="264"/>
      <c r="G36" s="65" t="s">
        <v>221</v>
      </c>
    </row>
    <row r="37" spans="1:9" ht="15.75">
      <c r="A37" s="77">
        <v>8</v>
      </c>
      <c r="B37" s="78" t="s">
        <v>229</v>
      </c>
      <c r="C37" s="78" t="s">
        <v>230</v>
      </c>
      <c r="D37" s="79">
        <v>250000</v>
      </c>
      <c r="E37" s="79">
        <v>16</v>
      </c>
      <c r="F37" s="80">
        <f t="shared" si="0"/>
        <v>4000000</v>
      </c>
      <c r="G37" s="65" t="s">
        <v>231</v>
      </c>
    </row>
    <row r="38" spans="1:9" ht="15.75">
      <c r="A38" s="77">
        <v>9</v>
      </c>
      <c r="B38" s="78" t="s">
        <v>232</v>
      </c>
      <c r="C38" s="78" t="s">
        <v>233</v>
      </c>
      <c r="D38" s="79">
        <v>10000</v>
      </c>
      <c r="E38" s="79">
        <v>15</v>
      </c>
      <c r="F38" s="80">
        <f t="shared" si="0"/>
        <v>150000</v>
      </c>
      <c r="G38" s="65" t="s">
        <v>231</v>
      </c>
    </row>
    <row r="39" spans="1:9" ht="15.75">
      <c r="A39" s="77">
        <v>10</v>
      </c>
      <c r="B39" s="78" t="s">
        <v>381</v>
      </c>
      <c r="C39" s="78" t="s">
        <v>380</v>
      </c>
      <c r="D39" s="79">
        <v>50000</v>
      </c>
      <c r="E39" s="79">
        <v>8</v>
      </c>
      <c r="F39" s="80">
        <f t="shared" si="0"/>
        <v>400000</v>
      </c>
      <c r="G39" s="65" t="s">
        <v>379</v>
      </c>
    </row>
    <row r="40" spans="1:9" ht="15.75">
      <c r="A40" s="77">
        <v>11</v>
      </c>
      <c r="B40" s="78" t="s">
        <v>234</v>
      </c>
      <c r="C40" s="78" t="s">
        <v>235</v>
      </c>
      <c r="D40" s="79">
        <v>450000</v>
      </c>
      <c r="E40" s="79">
        <v>10</v>
      </c>
      <c r="F40" s="80">
        <f t="shared" si="0"/>
        <v>4500000</v>
      </c>
      <c r="G40" s="65" t="s">
        <v>231</v>
      </c>
    </row>
    <row r="41" spans="1:9" ht="15.75">
      <c r="A41" s="77">
        <v>12</v>
      </c>
      <c r="B41" s="78" t="s">
        <v>236</v>
      </c>
      <c r="C41" s="78" t="s">
        <v>237</v>
      </c>
      <c r="D41" s="79">
        <v>40000</v>
      </c>
      <c r="E41" s="79">
        <v>15</v>
      </c>
      <c r="F41" s="80">
        <f t="shared" si="0"/>
        <v>600000</v>
      </c>
      <c r="G41" s="65" t="s">
        <v>231</v>
      </c>
    </row>
    <row r="42" spans="1:9" ht="15.75">
      <c r="A42" s="77">
        <v>13</v>
      </c>
      <c r="B42" s="78" t="s">
        <v>123</v>
      </c>
      <c r="C42" s="78" t="s">
        <v>238</v>
      </c>
      <c r="D42" s="79">
        <v>50000</v>
      </c>
      <c r="E42" s="79">
        <v>34</v>
      </c>
      <c r="F42" s="80">
        <f t="shared" si="0"/>
        <v>1700000</v>
      </c>
      <c r="G42" s="65" t="s">
        <v>231</v>
      </c>
    </row>
    <row r="43" spans="1:9" ht="15.75">
      <c r="A43" s="77">
        <v>14</v>
      </c>
      <c r="B43" s="88" t="s">
        <v>239</v>
      </c>
      <c r="C43" s="88" t="s">
        <v>230</v>
      </c>
      <c r="D43" s="79">
        <v>40000</v>
      </c>
      <c r="E43" s="79">
        <v>25</v>
      </c>
      <c r="F43" s="80">
        <f t="shared" si="0"/>
        <v>1000000</v>
      </c>
      <c r="G43" s="65" t="s">
        <v>231</v>
      </c>
    </row>
    <row r="44" spans="1:9" ht="15.75">
      <c r="A44" s="77">
        <v>15</v>
      </c>
      <c r="B44" s="83" t="s">
        <v>240</v>
      </c>
      <c r="C44" s="11" t="s">
        <v>230</v>
      </c>
      <c r="D44" s="79">
        <v>10000</v>
      </c>
      <c r="E44" s="79">
        <v>20</v>
      </c>
      <c r="F44" s="80">
        <f t="shared" si="0"/>
        <v>200000</v>
      </c>
      <c r="G44" s="65" t="s">
        <v>378</v>
      </c>
    </row>
    <row r="45" spans="1:9" ht="15.75">
      <c r="A45" s="77">
        <v>16</v>
      </c>
      <c r="B45" s="83" t="s">
        <v>385</v>
      </c>
      <c r="C45" s="11"/>
      <c r="D45" s="79"/>
      <c r="E45" s="79"/>
      <c r="F45" s="80">
        <v>100000</v>
      </c>
      <c r="G45" s="65" t="s">
        <v>322</v>
      </c>
    </row>
    <row r="46" spans="1:9" ht="15.75">
      <c r="A46" s="77">
        <v>17</v>
      </c>
      <c r="B46" s="83" t="s">
        <v>386</v>
      </c>
      <c r="C46" s="11"/>
      <c r="D46" s="79"/>
      <c r="E46" s="79"/>
      <c r="F46" s="80">
        <v>250000</v>
      </c>
      <c r="G46" s="65" t="s">
        <v>322</v>
      </c>
    </row>
    <row r="47" spans="1:9" ht="15.75">
      <c r="A47" s="77">
        <v>18</v>
      </c>
      <c r="B47" s="83" t="s">
        <v>241</v>
      </c>
      <c r="C47" s="11" t="s">
        <v>242</v>
      </c>
      <c r="D47" s="79"/>
      <c r="E47" s="79">
        <v>3</v>
      </c>
      <c r="F47" s="80">
        <f t="shared" si="0"/>
        <v>0</v>
      </c>
      <c r="G47" s="65" t="s">
        <v>231</v>
      </c>
    </row>
    <row r="48" spans="1:9" ht="15.75">
      <c r="A48" s="81"/>
      <c r="B48" s="82" t="s">
        <v>243</v>
      </c>
      <c r="C48" s="11"/>
      <c r="D48" s="79"/>
      <c r="E48" s="79"/>
      <c r="F48" s="84">
        <f>SUM(F30:F47)</f>
        <v>31050000</v>
      </c>
      <c r="G48" s="65"/>
      <c r="H48" s="238" t="s">
        <v>244</v>
      </c>
      <c r="I48" s="239">
        <f>F48/90</f>
        <v>345000</v>
      </c>
    </row>
    <row r="49" spans="1:17" ht="15.75">
      <c r="A49" s="259" t="s">
        <v>245</v>
      </c>
      <c r="B49" s="259"/>
      <c r="C49" s="90"/>
      <c r="D49" s="79"/>
      <c r="E49" s="79"/>
      <c r="F49" s="80"/>
      <c r="G49" s="65"/>
    </row>
    <row r="50" spans="1:17" ht="15.75">
      <c r="A50" s="75" t="s">
        <v>0</v>
      </c>
      <c r="B50" s="76" t="s">
        <v>202</v>
      </c>
      <c r="C50" s="76"/>
      <c r="D50" s="86"/>
      <c r="E50" s="86"/>
      <c r="F50" s="86"/>
      <c r="G50" s="76"/>
    </row>
    <row r="51" spans="1:17" ht="15.75">
      <c r="A51" s="77">
        <v>1</v>
      </c>
      <c r="B51" s="78" t="s">
        <v>388</v>
      </c>
      <c r="C51" s="78" t="s">
        <v>387</v>
      </c>
      <c r="D51" s="79">
        <v>300000</v>
      </c>
      <c r="E51" s="79">
        <v>5</v>
      </c>
      <c r="F51" s="80">
        <f>D51*E51</f>
        <v>1500000</v>
      </c>
      <c r="G51" s="91"/>
    </row>
    <row r="52" spans="1:17" ht="15.75">
      <c r="A52" s="77">
        <v>2</v>
      </c>
      <c r="B52" s="191" t="s">
        <v>389</v>
      </c>
      <c r="C52" s="190" t="s">
        <v>390</v>
      </c>
      <c r="D52" s="79">
        <v>25000</v>
      </c>
      <c r="E52" s="79">
        <v>40</v>
      </c>
      <c r="F52" s="80">
        <f>D52*E52</f>
        <v>1000000</v>
      </c>
      <c r="G52" s="91"/>
    </row>
    <row r="53" spans="1:17" s="96" customFormat="1" ht="15.75">
      <c r="A53" s="92"/>
      <c r="B53" s="82" t="s">
        <v>246</v>
      </c>
      <c r="C53" s="82"/>
      <c r="D53" s="93"/>
      <c r="E53" s="93"/>
      <c r="F53" s="94">
        <f>F51+F52</f>
        <v>2500000</v>
      </c>
      <c r="G53" s="95"/>
    </row>
    <row r="54" spans="1:17" ht="15.75" hidden="1">
      <c r="A54" s="259" t="s">
        <v>247</v>
      </c>
      <c r="B54" s="259"/>
      <c r="C54" s="85"/>
      <c r="D54" s="65"/>
      <c r="E54" s="65"/>
      <c r="F54" s="91"/>
      <c r="G54" s="91"/>
    </row>
    <row r="55" spans="1:17" ht="15.75" hidden="1" customHeight="1">
      <c r="A55" s="75" t="s">
        <v>0</v>
      </c>
      <c r="B55" s="76" t="s">
        <v>202</v>
      </c>
      <c r="C55" s="76"/>
      <c r="D55" s="86"/>
      <c r="E55" s="86"/>
      <c r="F55" s="86"/>
      <c r="G55" s="76"/>
      <c r="H55" s="257" t="s">
        <v>248</v>
      </c>
      <c r="I55" s="258"/>
      <c r="J55" s="258"/>
      <c r="K55" s="258"/>
      <c r="L55" s="258"/>
      <c r="M55" s="258"/>
      <c r="N55" s="258"/>
      <c r="O55" s="258"/>
      <c r="P55" s="258"/>
      <c r="Q55" s="258"/>
    </row>
    <row r="56" spans="1:17" ht="15.75" hidden="1">
      <c r="A56" s="77">
        <v>1</v>
      </c>
      <c r="B56" s="78" t="s">
        <v>249</v>
      </c>
      <c r="C56" s="78" t="s">
        <v>250</v>
      </c>
      <c r="D56" s="79">
        <v>110000</v>
      </c>
      <c r="E56" s="79">
        <v>90</v>
      </c>
      <c r="F56" s="80">
        <f t="shared" ref="F56:F63" si="1">D56*E56</f>
        <v>9900000</v>
      </c>
      <c r="G56" s="65" t="s">
        <v>251</v>
      </c>
      <c r="H56" s="13" t="s">
        <v>208</v>
      </c>
    </row>
    <row r="57" spans="1:17" ht="15.75" hidden="1">
      <c r="A57" s="77">
        <v>2</v>
      </c>
      <c r="B57" s="78" t="s">
        <v>252</v>
      </c>
      <c r="C57" s="78"/>
      <c r="D57" s="79"/>
      <c r="E57" s="79"/>
      <c r="F57" s="80">
        <f t="shared" si="1"/>
        <v>0</v>
      </c>
      <c r="G57" s="65"/>
    </row>
    <row r="58" spans="1:17" ht="15.75" hidden="1">
      <c r="A58" s="77">
        <v>3</v>
      </c>
      <c r="B58" s="78" t="s">
        <v>253</v>
      </c>
      <c r="C58" s="78"/>
      <c r="D58" s="79"/>
      <c r="E58" s="79"/>
      <c r="F58" s="80">
        <f t="shared" si="1"/>
        <v>0</v>
      </c>
      <c r="G58" s="65"/>
    </row>
    <row r="59" spans="1:17" ht="15.75" hidden="1">
      <c r="A59" s="77">
        <v>4</v>
      </c>
      <c r="B59" s="78" t="s">
        <v>254</v>
      </c>
      <c r="C59" s="78"/>
      <c r="D59" s="79"/>
      <c r="E59" s="79"/>
      <c r="F59" s="80">
        <f t="shared" si="1"/>
        <v>0</v>
      </c>
      <c r="G59" s="65"/>
    </row>
    <row r="60" spans="1:17" ht="15.75" hidden="1">
      <c r="A60" s="77"/>
      <c r="B60" s="78" t="s">
        <v>255</v>
      </c>
      <c r="C60" s="78"/>
      <c r="D60" s="79"/>
      <c r="E60" s="79"/>
      <c r="F60" s="80"/>
      <c r="G60" s="65"/>
    </row>
    <row r="61" spans="1:17" ht="15.75" hidden="1">
      <c r="A61" s="77">
        <v>5</v>
      </c>
      <c r="B61" s="78" t="s">
        <v>256</v>
      </c>
      <c r="C61" s="78"/>
      <c r="D61" s="79"/>
      <c r="E61" s="79"/>
      <c r="F61" s="80">
        <f t="shared" si="1"/>
        <v>0</v>
      </c>
      <c r="G61" s="65"/>
    </row>
    <row r="62" spans="1:17" ht="15.75" hidden="1">
      <c r="A62" s="77">
        <v>6</v>
      </c>
      <c r="B62" s="78" t="s">
        <v>257</v>
      </c>
      <c r="C62" s="78"/>
      <c r="D62" s="79"/>
      <c r="E62" s="79"/>
      <c r="F62" s="80">
        <f t="shared" si="1"/>
        <v>0</v>
      </c>
      <c r="G62" s="65"/>
    </row>
    <row r="63" spans="1:17" ht="15.75" hidden="1">
      <c r="A63" s="77">
        <v>7</v>
      </c>
      <c r="B63" s="78" t="s">
        <v>258</v>
      </c>
      <c r="C63" s="78"/>
      <c r="D63" s="79"/>
      <c r="E63" s="79"/>
      <c r="F63" s="80">
        <f t="shared" si="1"/>
        <v>0</v>
      </c>
      <c r="G63" s="65"/>
    </row>
    <row r="64" spans="1:17" s="96" customFormat="1" ht="15.75" hidden="1">
      <c r="A64" s="97"/>
      <c r="B64" s="82" t="s">
        <v>259</v>
      </c>
      <c r="C64" s="98"/>
      <c r="D64" s="99"/>
      <c r="E64" s="99"/>
      <c r="F64" s="84">
        <f>SUM(F56:F63)</f>
        <v>9900000</v>
      </c>
      <c r="G64" s="93"/>
      <c r="H64" s="13"/>
    </row>
    <row r="65" spans="1:7" hidden="1"/>
    <row r="66" spans="1:7" hidden="1">
      <c r="A66" s="100"/>
      <c r="B66" s="100" t="s">
        <v>260</v>
      </c>
      <c r="C66" s="100"/>
      <c r="D66" s="100"/>
      <c r="E66" s="100"/>
      <c r="F66" s="101">
        <f>F64+F53+F48+F27</f>
        <v>53350000</v>
      </c>
      <c r="G66" s="100"/>
    </row>
    <row r="67" spans="1:7" hidden="1">
      <c r="F67" s="89"/>
    </row>
    <row r="68" spans="1:7" hidden="1">
      <c r="A68" s="13" t="s">
        <v>400</v>
      </c>
      <c r="B68" s="192" t="s">
        <v>401</v>
      </c>
      <c r="C68" s="13">
        <v>1</v>
      </c>
    </row>
    <row r="69" spans="1:7" hidden="1">
      <c r="B69" s="192" t="s">
        <v>402</v>
      </c>
      <c r="C69" s="13">
        <v>1</v>
      </c>
    </row>
    <row r="70" spans="1:7" hidden="1">
      <c r="B70" s="13" t="s">
        <v>403</v>
      </c>
      <c r="C70" s="13">
        <v>2</v>
      </c>
    </row>
    <row r="71" spans="1:7" hidden="1">
      <c r="B71" s="13" t="s">
        <v>404</v>
      </c>
      <c r="C71" s="13">
        <v>2</v>
      </c>
    </row>
    <row r="72" spans="1:7" hidden="1">
      <c r="B72" s="96" t="s">
        <v>405</v>
      </c>
      <c r="C72" s="96">
        <v>6</v>
      </c>
    </row>
  </sheetData>
  <mergeCells count="9">
    <mergeCell ref="H55:Q55"/>
    <mergeCell ref="A49:B49"/>
    <mergeCell ref="A54:B54"/>
    <mergeCell ref="A17:B17"/>
    <mergeCell ref="H18:L18"/>
    <mergeCell ref="A28:B28"/>
    <mergeCell ref="D33:D36"/>
    <mergeCell ref="E33:E36"/>
    <mergeCell ref="F33:F3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showGridLines="0" workbookViewId="0">
      <selection activeCell="E13" sqref="E13"/>
    </sheetView>
  </sheetViews>
  <sheetFormatPr defaultRowHeight="15.75"/>
  <cols>
    <col min="1" max="1" width="4.7109375" style="104" customWidth="1"/>
    <col min="2" max="2" width="35.140625" style="104" customWidth="1"/>
    <col min="3" max="3" width="18.85546875" style="104" customWidth="1"/>
    <col min="4" max="4" width="12.28515625" style="104" customWidth="1"/>
    <col min="5" max="5" width="17.5703125" style="231" customWidth="1"/>
    <col min="6" max="6" width="39.7109375" style="104" customWidth="1"/>
    <col min="7" max="7" width="24.42578125" style="104" customWidth="1"/>
    <col min="8" max="8" width="34.85546875" style="104" customWidth="1"/>
    <col min="9" max="16384" width="9.140625" style="104"/>
  </cols>
  <sheetData>
    <row r="1" spans="1:9" s="1" customFormat="1">
      <c r="A1" s="244" t="s">
        <v>15</v>
      </c>
      <c r="B1" s="244"/>
      <c r="C1" s="244"/>
      <c r="D1" s="244"/>
      <c r="E1" s="244"/>
      <c r="F1" s="244"/>
      <c r="G1" s="244"/>
      <c r="H1" s="102"/>
      <c r="I1" s="102"/>
    </row>
    <row r="2" spans="1:9" s="1" customFormat="1" ht="8.25" customHeight="1">
      <c r="A2" s="265" t="s">
        <v>261</v>
      </c>
      <c r="B2" s="265"/>
      <c r="C2" s="265"/>
      <c r="D2" s="265"/>
      <c r="E2" s="265"/>
      <c r="F2" s="265"/>
      <c r="G2" s="265"/>
      <c r="H2" s="103"/>
      <c r="I2" s="103"/>
    </row>
    <row r="3" spans="1:9">
      <c r="A3" s="265"/>
      <c r="B3" s="265"/>
      <c r="C3" s="265"/>
      <c r="D3" s="265"/>
      <c r="E3" s="265"/>
      <c r="F3" s="265"/>
      <c r="G3" s="265"/>
    </row>
    <row r="4" spans="1:9">
      <c r="A4" s="266" t="s">
        <v>262</v>
      </c>
      <c r="B4" s="266"/>
      <c r="C4" s="266"/>
      <c r="D4" s="266"/>
      <c r="E4" s="266"/>
      <c r="F4" s="266"/>
      <c r="G4" s="266"/>
    </row>
    <row r="5" spans="1:9">
      <c r="A5" s="105"/>
    </row>
    <row r="6" spans="1:9" s="106" customFormat="1">
      <c r="A6" s="267" t="s">
        <v>263</v>
      </c>
      <c r="B6" s="267"/>
      <c r="C6" s="267"/>
      <c r="D6" s="267"/>
      <c r="E6" s="232"/>
    </row>
    <row r="7" spans="1:9" s="109" customFormat="1">
      <c r="A7" s="107" t="s">
        <v>0</v>
      </c>
      <c r="B7" s="107" t="s">
        <v>1</v>
      </c>
      <c r="C7" s="107" t="s">
        <v>264</v>
      </c>
      <c r="D7" s="107" t="s">
        <v>265</v>
      </c>
      <c r="E7" s="233" t="s">
        <v>393</v>
      </c>
      <c r="F7" s="107" t="s">
        <v>5</v>
      </c>
      <c r="G7" s="108" t="s">
        <v>5</v>
      </c>
    </row>
    <row r="8" spans="1:9" s="109" customFormat="1">
      <c r="A8" s="110">
        <v>1</v>
      </c>
      <c r="B8" s="111" t="s">
        <v>266</v>
      </c>
      <c r="C8" s="110">
        <v>10</v>
      </c>
      <c r="D8" s="107"/>
      <c r="E8" s="112" t="s">
        <v>397</v>
      </c>
      <c r="F8" s="112" t="s">
        <v>398</v>
      </c>
      <c r="G8" s="113"/>
    </row>
    <row r="9" spans="1:9" ht="51.75">
      <c r="A9" s="110">
        <v>2</v>
      </c>
      <c r="B9" s="111" t="s">
        <v>274</v>
      </c>
      <c r="C9" s="110">
        <v>5</v>
      </c>
      <c r="D9" s="111" t="s">
        <v>275</v>
      </c>
      <c r="E9" s="112" t="s">
        <v>399</v>
      </c>
      <c r="F9" s="114" t="s">
        <v>276</v>
      </c>
      <c r="G9" s="117" t="s">
        <v>277</v>
      </c>
    </row>
    <row r="10" spans="1:9" s="109" customFormat="1" ht="64.5">
      <c r="A10" s="110">
        <v>3</v>
      </c>
      <c r="B10" s="111" t="s">
        <v>270</v>
      </c>
      <c r="C10" s="110">
        <v>5</v>
      </c>
      <c r="D10" s="116" t="s">
        <v>271</v>
      </c>
      <c r="E10" s="115" t="s">
        <v>395</v>
      </c>
      <c r="F10" s="114" t="s">
        <v>272</v>
      </c>
      <c r="G10" s="117" t="s">
        <v>273</v>
      </c>
    </row>
    <row r="11" spans="1:9" ht="51.75">
      <c r="A11" s="110">
        <v>4</v>
      </c>
      <c r="B11" s="111" t="s">
        <v>281</v>
      </c>
      <c r="C11" s="110">
        <v>5</v>
      </c>
      <c r="D11" s="111" t="s">
        <v>282</v>
      </c>
      <c r="E11" s="115" t="s">
        <v>392</v>
      </c>
      <c r="G11" s="117" t="s">
        <v>382</v>
      </c>
    </row>
    <row r="12" spans="1:9">
      <c r="A12" s="110">
        <v>5</v>
      </c>
      <c r="B12" s="111" t="s">
        <v>267</v>
      </c>
      <c r="C12" s="110">
        <v>30</v>
      </c>
      <c r="D12" s="111" t="s">
        <v>268</v>
      </c>
      <c r="E12" s="112"/>
      <c r="F12" s="114" t="s">
        <v>269</v>
      </c>
      <c r="G12" s="115" t="s">
        <v>394</v>
      </c>
    </row>
    <row r="13" spans="1:9" ht="26.25">
      <c r="A13" s="110">
        <v>6</v>
      </c>
      <c r="B13" s="104" t="s">
        <v>278</v>
      </c>
      <c r="C13" s="110">
        <v>5</v>
      </c>
      <c r="D13" s="111" t="s">
        <v>279</v>
      </c>
      <c r="E13" s="112" t="s">
        <v>175</v>
      </c>
      <c r="F13" s="114"/>
      <c r="G13" s="117" t="s">
        <v>280</v>
      </c>
    </row>
    <row r="14" spans="1:9">
      <c r="A14" s="110">
        <v>7</v>
      </c>
      <c r="B14" s="111" t="s">
        <v>383</v>
      </c>
      <c r="C14" s="110">
        <v>5</v>
      </c>
      <c r="D14" s="111" t="s">
        <v>396</v>
      </c>
      <c r="E14" s="112" t="s">
        <v>396</v>
      </c>
      <c r="F14" s="115" t="s">
        <v>384</v>
      </c>
      <c r="G14" s="115"/>
    </row>
    <row r="15" spans="1:9">
      <c r="A15" s="118"/>
      <c r="B15" s="111"/>
      <c r="C15" s="119">
        <f>SUM(C8:C14)</f>
        <v>65</v>
      </c>
      <c r="D15" s="111"/>
      <c r="E15" s="112"/>
      <c r="F15" s="112"/>
      <c r="G15" s="115"/>
    </row>
    <row r="16" spans="1:9">
      <c r="A16" s="120"/>
      <c r="C16" s="121"/>
    </row>
    <row r="17" spans="1:8">
      <c r="A17" s="267" t="s">
        <v>283</v>
      </c>
      <c r="B17" s="267"/>
      <c r="C17" s="267"/>
      <c r="D17" s="267"/>
      <c r="E17" s="267"/>
      <c r="F17" s="267"/>
      <c r="G17" s="267"/>
    </row>
    <row r="18" spans="1:8" s="106" customFormat="1">
      <c r="A18" s="122" t="s">
        <v>0</v>
      </c>
      <c r="B18" s="123" t="s">
        <v>1</v>
      </c>
      <c r="C18" s="123" t="s">
        <v>284</v>
      </c>
      <c r="D18" s="123" t="s">
        <v>265</v>
      </c>
      <c r="E18" s="123" t="s">
        <v>285</v>
      </c>
      <c r="F18" s="123" t="s">
        <v>286</v>
      </c>
      <c r="G18" s="123"/>
    </row>
    <row r="19" spans="1:8" s="130" customFormat="1">
      <c r="A19" s="119"/>
      <c r="B19" s="128" t="s">
        <v>321</v>
      </c>
      <c r="C19" s="128"/>
      <c r="D19" s="128"/>
      <c r="E19" s="129"/>
      <c r="F19" s="128"/>
      <c r="G19" s="128"/>
    </row>
    <row r="20" spans="1:8" s="127" customFormat="1">
      <c r="A20" s="118"/>
      <c r="B20" s="124" t="s">
        <v>287</v>
      </c>
      <c r="C20" s="125"/>
      <c r="D20" s="125"/>
      <c r="E20" s="126"/>
      <c r="F20" s="126"/>
      <c r="G20" s="125"/>
    </row>
    <row r="21" spans="1:8" s="127" customFormat="1">
      <c r="A21" s="118"/>
      <c r="B21" s="126" t="s">
        <v>288</v>
      </c>
      <c r="C21" s="125"/>
      <c r="D21" s="125" t="s">
        <v>296</v>
      </c>
      <c r="E21" s="126"/>
      <c r="F21" s="126"/>
      <c r="G21" s="125"/>
    </row>
    <row r="22" spans="1:8" s="127" customFormat="1" ht="47.25">
      <c r="A22" s="118"/>
      <c r="B22" s="126" t="s">
        <v>289</v>
      </c>
      <c r="C22" s="125"/>
      <c r="D22" s="125" t="s">
        <v>498</v>
      </c>
      <c r="E22" s="126" t="s">
        <v>499</v>
      </c>
      <c r="F22" s="126"/>
      <c r="G22" s="125"/>
    </row>
    <row r="23" spans="1:8" s="127" customFormat="1" ht="31.5">
      <c r="A23" s="118"/>
      <c r="B23" s="126" t="s">
        <v>290</v>
      </c>
      <c r="C23" s="125"/>
      <c r="D23" s="125"/>
      <c r="E23" s="126"/>
      <c r="F23" s="126" t="s">
        <v>291</v>
      </c>
      <c r="G23" s="125"/>
    </row>
    <row r="24" spans="1:8" s="127" customFormat="1">
      <c r="A24" s="118"/>
      <c r="B24" s="126" t="s">
        <v>292</v>
      </c>
      <c r="C24" s="125"/>
      <c r="D24" s="125"/>
      <c r="E24" s="126"/>
      <c r="F24" s="126"/>
      <c r="G24" s="125"/>
    </row>
    <row r="25" spans="1:8" s="130" customFormat="1">
      <c r="A25" s="119"/>
      <c r="B25" s="124" t="s">
        <v>293</v>
      </c>
      <c r="C25" s="128"/>
      <c r="D25" s="128"/>
      <c r="E25" s="129"/>
      <c r="F25" s="129"/>
      <c r="G25" s="128"/>
    </row>
    <row r="26" spans="1:8" ht="78.75">
      <c r="A26" s="110"/>
      <c r="B26" s="116" t="s">
        <v>294</v>
      </c>
      <c r="C26" s="116"/>
      <c r="D26" s="116" t="s">
        <v>295</v>
      </c>
      <c r="E26" s="115" t="s">
        <v>296</v>
      </c>
      <c r="F26" s="114" t="s">
        <v>297</v>
      </c>
      <c r="G26" s="131"/>
      <c r="H26" s="132"/>
    </row>
    <row r="27" spans="1:8" ht="31.5">
      <c r="A27" s="110"/>
      <c r="B27" s="116" t="s">
        <v>298</v>
      </c>
      <c r="C27" s="116"/>
      <c r="D27" s="116" t="s">
        <v>295</v>
      </c>
      <c r="E27" s="115" t="s">
        <v>523</v>
      </c>
      <c r="F27" s="115"/>
      <c r="G27" s="116"/>
    </row>
    <row r="28" spans="1:8">
      <c r="A28" s="110"/>
      <c r="B28" s="116" t="s">
        <v>524</v>
      </c>
      <c r="C28" s="116"/>
      <c r="D28" s="116" t="s">
        <v>525</v>
      </c>
      <c r="E28" s="115"/>
      <c r="F28" s="115"/>
      <c r="G28" s="116"/>
    </row>
    <row r="29" spans="1:8" ht="31.5">
      <c r="A29" s="111"/>
      <c r="B29" s="116" t="s">
        <v>299</v>
      </c>
      <c r="C29" s="116"/>
      <c r="D29" s="116" t="s">
        <v>526</v>
      </c>
      <c r="E29" s="115"/>
      <c r="F29" s="115"/>
      <c r="G29" s="131"/>
    </row>
    <row r="30" spans="1:8">
      <c r="A30" s="111"/>
      <c r="B30" s="116" t="s">
        <v>300</v>
      </c>
      <c r="C30" s="116"/>
      <c r="D30" s="116" t="s">
        <v>295</v>
      </c>
      <c r="E30" s="115"/>
      <c r="F30" s="115"/>
      <c r="G30" s="131"/>
    </row>
    <row r="31" spans="1:8">
      <c r="A31" s="110"/>
      <c r="B31" s="133" t="s">
        <v>301</v>
      </c>
      <c r="C31" s="116"/>
      <c r="D31" s="116"/>
      <c r="E31" s="115"/>
      <c r="F31" s="115"/>
      <c r="G31" s="116"/>
    </row>
    <row r="32" spans="1:8">
      <c r="A32" s="110"/>
      <c r="B32" s="116" t="s">
        <v>302</v>
      </c>
      <c r="C32" s="116"/>
      <c r="D32" s="116" t="s">
        <v>296</v>
      </c>
      <c r="E32" s="115"/>
      <c r="F32" s="115"/>
      <c r="G32" s="116"/>
    </row>
    <row r="33" spans="1:8">
      <c r="A33" s="111"/>
      <c r="B33" s="116" t="s">
        <v>303</v>
      </c>
      <c r="C33" s="116"/>
      <c r="D33" s="116" t="s">
        <v>527</v>
      </c>
      <c r="E33" s="115" t="s">
        <v>296</v>
      </c>
      <c r="F33" s="115" t="s">
        <v>514</v>
      </c>
      <c r="G33" s="131"/>
    </row>
    <row r="34" spans="1:8">
      <c r="A34" s="111"/>
      <c r="B34" s="116" t="s">
        <v>304</v>
      </c>
      <c r="C34" s="116"/>
      <c r="D34" s="116" t="s">
        <v>295</v>
      </c>
      <c r="E34" s="115"/>
      <c r="F34" s="114"/>
      <c r="G34" s="116"/>
    </row>
    <row r="35" spans="1:8">
      <c r="A35" s="111"/>
      <c r="B35" s="116" t="s">
        <v>305</v>
      </c>
      <c r="C35" s="116"/>
      <c r="D35" s="116"/>
      <c r="E35" s="115"/>
      <c r="F35" s="115"/>
      <c r="G35" s="116"/>
    </row>
    <row r="36" spans="1:8">
      <c r="A36" s="111"/>
      <c r="B36" s="116" t="s">
        <v>443</v>
      </c>
      <c r="C36" s="116"/>
      <c r="D36" s="116" t="s">
        <v>523</v>
      </c>
      <c r="E36" s="115"/>
      <c r="F36" s="116"/>
      <c r="G36" s="116"/>
      <c r="H36" s="134"/>
    </row>
    <row r="37" spans="1:8">
      <c r="B37" s="134"/>
      <c r="C37" s="134"/>
      <c r="D37" s="134"/>
      <c r="E37" s="234"/>
      <c r="F37" s="134"/>
      <c r="G37" s="134"/>
      <c r="H37" s="134"/>
    </row>
    <row r="38" spans="1:8">
      <c r="B38" s="134"/>
      <c r="C38" s="134"/>
      <c r="D38" s="134"/>
      <c r="E38" s="234"/>
      <c r="F38" s="134"/>
      <c r="G38" s="134"/>
      <c r="H38" s="134"/>
    </row>
  </sheetData>
  <mergeCells count="5">
    <mergeCell ref="A1:G1"/>
    <mergeCell ref="A2:G3"/>
    <mergeCell ref="A4:G4"/>
    <mergeCell ref="A6:D6"/>
    <mergeCell ref="A17:G17"/>
  </mergeCells>
  <hyperlinks>
    <hyperlink ref="G13" r:id="rId1"/>
    <hyperlink ref="G9" r:id="rId2"/>
    <hyperlink ref="G10" r:id="rId3"/>
    <hyperlink ref="G11" r:id="rId4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showGridLines="0" workbookViewId="0">
      <pane xSplit="2" ySplit="5" topLeftCell="C15" activePane="bottomRight" state="frozen"/>
      <selection pane="topRight" activeCell="C1" sqref="C1"/>
      <selection pane="bottomLeft" activeCell="A7" sqref="A7"/>
      <selection pane="bottomRight" activeCell="D22" sqref="D22"/>
    </sheetView>
  </sheetViews>
  <sheetFormatPr defaultRowHeight="15.75"/>
  <cols>
    <col min="1" max="1" width="4.7109375" style="104" customWidth="1"/>
    <col min="2" max="2" width="39" style="104" customWidth="1"/>
    <col min="3" max="3" width="15.140625" style="135" bestFit="1" customWidth="1"/>
    <col min="4" max="4" width="10.7109375" style="104" bestFit="1" customWidth="1"/>
    <col min="5" max="5" width="15.28515625" style="104" customWidth="1"/>
    <col min="6" max="6" width="17.5703125" style="104" customWidth="1"/>
    <col min="7" max="7" width="45.42578125" style="104" customWidth="1"/>
    <col min="8" max="16384" width="9.140625" style="104"/>
  </cols>
  <sheetData>
    <row r="1" spans="1:7" s="1" customFormat="1">
      <c r="A1" s="244" t="s">
        <v>15</v>
      </c>
      <c r="B1" s="244"/>
      <c r="C1" s="244"/>
      <c r="D1" s="244"/>
      <c r="E1" s="244"/>
      <c r="F1" s="244"/>
      <c r="G1" s="244"/>
    </row>
    <row r="2" spans="1:7" s="1" customFormat="1">
      <c r="A2" s="268" t="s">
        <v>306</v>
      </c>
      <c r="B2" s="268"/>
      <c r="C2" s="268"/>
      <c r="D2" s="268"/>
      <c r="E2" s="268"/>
      <c r="F2" s="268"/>
      <c r="G2" s="268"/>
    </row>
    <row r="3" spans="1:7">
      <c r="A3" s="268"/>
      <c r="B3" s="268"/>
      <c r="C3" s="268"/>
      <c r="D3" s="268"/>
      <c r="E3" s="268"/>
      <c r="F3" s="268"/>
      <c r="G3" s="268"/>
    </row>
    <row r="5" spans="1:7" s="106" customFormat="1">
      <c r="A5" s="122" t="s">
        <v>0</v>
      </c>
      <c r="B5" s="123" t="s">
        <v>1</v>
      </c>
      <c r="C5" s="123" t="s">
        <v>310</v>
      </c>
      <c r="D5" s="123" t="s">
        <v>265</v>
      </c>
      <c r="E5" s="123" t="s">
        <v>484</v>
      </c>
      <c r="F5" s="123" t="s">
        <v>285</v>
      </c>
      <c r="G5" s="123" t="s">
        <v>286</v>
      </c>
    </row>
    <row r="6" spans="1:7" s="130" customFormat="1">
      <c r="A6" s="119" t="s">
        <v>8</v>
      </c>
      <c r="B6" s="136" t="s">
        <v>311</v>
      </c>
      <c r="C6" s="128"/>
      <c r="D6" s="128"/>
      <c r="E6" s="128"/>
      <c r="F6" s="128"/>
      <c r="G6" s="128"/>
    </row>
    <row r="7" spans="1:7" s="130" customFormat="1">
      <c r="A7" s="119"/>
      <c r="B7" s="124" t="s">
        <v>287</v>
      </c>
      <c r="C7" s="128"/>
      <c r="D7" s="128"/>
      <c r="E7" s="128"/>
      <c r="F7" s="128"/>
      <c r="G7" s="128"/>
    </row>
    <row r="8" spans="1:7">
      <c r="A8" s="110"/>
      <c r="B8" s="116" t="s">
        <v>485</v>
      </c>
      <c r="C8" s="137">
        <v>42746</v>
      </c>
      <c r="D8" s="116" t="s">
        <v>99</v>
      </c>
      <c r="E8" s="116" t="s">
        <v>312</v>
      </c>
      <c r="F8" s="116" t="s">
        <v>486</v>
      </c>
      <c r="G8" s="131"/>
    </row>
    <row r="9" spans="1:7">
      <c r="A9" s="110"/>
      <c r="B9" s="116" t="s">
        <v>489</v>
      </c>
      <c r="C9" s="137">
        <v>42747</v>
      </c>
      <c r="D9" s="116" t="s">
        <v>99</v>
      </c>
      <c r="E9" s="116" t="s">
        <v>498</v>
      </c>
      <c r="F9" s="116"/>
      <c r="G9" s="116" t="s">
        <v>487</v>
      </c>
    </row>
    <row r="10" spans="1:7" ht="47.25">
      <c r="A10" s="110"/>
      <c r="B10" s="116" t="s">
        <v>488</v>
      </c>
      <c r="C10" s="137">
        <v>42748</v>
      </c>
      <c r="D10" s="116" t="s">
        <v>99</v>
      </c>
      <c r="E10" s="116" t="s">
        <v>313</v>
      </c>
      <c r="F10" s="116" t="s">
        <v>517</v>
      </c>
      <c r="G10" s="116" t="s">
        <v>500</v>
      </c>
    </row>
    <row r="11" spans="1:7">
      <c r="A11" s="111"/>
      <c r="B11" s="116" t="s">
        <v>492</v>
      </c>
      <c r="C11" s="137">
        <v>42748</v>
      </c>
      <c r="D11" s="116"/>
      <c r="E11" s="116"/>
      <c r="F11" s="116"/>
      <c r="G11" s="116"/>
    </row>
    <row r="12" spans="1:7">
      <c r="A12" s="110"/>
      <c r="B12" s="133" t="s">
        <v>490</v>
      </c>
      <c r="C12" s="138"/>
      <c r="D12" s="116"/>
      <c r="E12" s="116"/>
      <c r="F12" s="116"/>
      <c r="G12" s="116"/>
    </row>
    <row r="13" spans="1:7" s="230" customFormat="1">
      <c r="A13" s="118"/>
      <c r="B13" s="228" t="s">
        <v>491</v>
      </c>
      <c r="C13" s="125"/>
      <c r="D13" s="229"/>
      <c r="E13" s="229"/>
      <c r="F13" s="229"/>
      <c r="G13" s="229"/>
    </row>
    <row r="14" spans="1:7" s="230" customFormat="1" ht="126">
      <c r="A14" s="118"/>
      <c r="B14" s="229" t="s">
        <v>495</v>
      </c>
      <c r="C14" s="125"/>
      <c r="D14" s="229"/>
      <c r="E14" s="229" t="s">
        <v>518</v>
      </c>
      <c r="F14" s="229"/>
      <c r="G14" s="229" t="s">
        <v>493</v>
      </c>
    </row>
    <row r="15" spans="1:7">
      <c r="A15" s="110"/>
      <c r="B15" s="116" t="s">
        <v>314</v>
      </c>
      <c r="C15" s="137"/>
      <c r="D15" s="116"/>
      <c r="E15" s="116" t="s">
        <v>296</v>
      </c>
      <c r="F15" s="116"/>
      <c r="G15" s="116" t="s">
        <v>494</v>
      </c>
    </row>
    <row r="16" spans="1:7" ht="63">
      <c r="A16" s="111"/>
      <c r="B16" s="116" t="s">
        <v>315</v>
      </c>
      <c r="C16" s="137"/>
      <c r="D16" s="104" t="s">
        <v>99</v>
      </c>
      <c r="E16" s="116" t="s">
        <v>313</v>
      </c>
      <c r="F16" s="116" t="s">
        <v>519</v>
      </c>
      <c r="G16" s="131" t="s">
        <v>316</v>
      </c>
    </row>
    <row r="17" spans="1:7" ht="47.25">
      <c r="A17" s="111"/>
      <c r="B17" s="116" t="s">
        <v>317</v>
      </c>
      <c r="C17" s="137">
        <v>42749</v>
      </c>
      <c r="D17" s="116" t="s">
        <v>99</v>
      </c>
      <c r="E17" s="116" t="s">
        <v>486</v>
      </c>
      <c r="F17" s="116" t="s">
        <v>520</v>
      </c>
      <c r="G17" s="131" t="s">
        <v>318</v>
      </c>
    </row>
    <row r="18" spans="1:7" ht="31.5">
      <c r="A18" s="111"/>
      <c r="B18" s="116" t="s">
        <v>319</v>
      </c>
      <c r="C18" s="137">
        <v>42749</v>
      </c>
      <c r="D18" s="116"/>
      <c r="E18" s="116" t="s">
        <v>312</v>
      </c>
      <c r="F18" s="116" t="s">
        <v>522</v>
      </c>
      <c r="G18" s="116" t="s">
        <v>521</v>
      </c>
    </row>
    <row r="19" spans="1:7" ht="78.75">
      <c r="A19" s="111"/>
      <c r="B19" s="116" t="s">
        <v>496</v>
      </c>
      <c r="C19" s="137">
        <v>42749</v>
      </c>
      <c r="D19" s="116" t="s">
        <v>312</v>
      </c>
      <c r="E19" s="116" t="s">
        <v>312</v>
      </c>
      <c r="F19" s="116" t="s">
        <v>522</v>
      </c>
      <c r="G19" s="131" t="s">
        <v>497</v>
      </c>
    </row>
    <row r="20" spans="1:7" s="130" customFormat="1">
      <c r="A20" s="119" t="s">
        <v>10</v>
      </c>
      <c r="B20" s="136" t="s">
        <v>512</v>
      </c>
      <c r="C20" s="128"/>
      <c r="D20" s="128"/>
      <c r="E20" s="128"/>
      <c r="F20" s="128"/>
      <c r="G20" s="128"/>
    </row>
    <row r="21" spans="1:7">
      <c r="A21" s="111"/>
      <c r="B21" s="235" t="s">
        <v>502</v>
      </c>
      <c r="C21" s="138"/>
      <c r="D21" s="116"/>
      <c r="E21" s="116"/>
      <c r="F21" s="116"/>
      <c r="G21" s="116"/>
    </row>
    <row r="22" spans="1:7" ht="45">
      <c r="A22" s="111"/>
      <c r="B22" s="236" t="s">
        <v>503</v>
      </c>
      <c r="C22" s="110"/>
      <c r="D22" s="111"/>
      <c r="E22" s="111"/>
      <c r="F22" s="111"/>
      <c r="G22" s="236" t="s">
        <v>509</v>
      </c>
    </row>
    <row r="23" spans="1:7" ht="30">
      <c r="A23" s="111"/>
      <c r="B23" s="236" t="s">
        <v>504</v>
      </c>
      <c r="C23" s="110"/>
      <c r="D23" s="111"/>
      <c r="E23" s="111"/>
      <c r="F23" s="111"/>
      <c r="G23" s="236" t="s">
        <v>510</v>
      </c>
    </row>
    <row r="24" spans="1:7" ht="30">
      <c r="A24" s="111"/>
      <c r="B24" s="236" t="s">
        <v>505</v>
      </c>
      <c r="C24" s="110"/>
      <c r="D24" s="111"/>
      <c r="E24" s="111"/>
      <c r="F24" s="111"/>
      <c r="G24" s="236" t="s">
        <v>511</v>
      </c>
    </row>
    <row r="25" spans="1:7" ht="30">
      <c r="A25" s="111"/>
      <c r="B25" s="236" t="s">
        <v>506</v>
      </c>
      <c r="C25" s="110"/>
      <c r="D25" s="111"/>
      <c r="E25" s="111"/>
      <c r="F25" s="111"/>
      <c r="G25" s="111"/>
    </row>
    <row r="26" spans="1:7">
      <c r="A26" s="111"/>
      <c r="B26" s="236" t="s">
        <v>507</v>
      </c>
      <c r="C26" s="110"/>
      <c r="D26" s="111"/>
      <c r="E26" s="111"/>
      <c r="F26" s="111"/>
      <c r="G26" s="111"/>
    </row>
    <row r="27" spans="1:7">
      <c r="A27" s="111"/>
      <c r="B27" s="236" t="s">
        <v>508</v>
      </c>
      <c r="C27" s="110"/>
      <c r="D27" s="111"/>
      <c r="E27" s="111"/>
      <c r="F27" s="111"/>
      <c r="G27" s="111"/>
    </row>
    <row r="28" spans="1:7" s="130" customFormat="1">
      <c r="A28" s="119" t="s">
        <v>513</v>
      </c>
      <c r="B28" s="136" t="s">
        <v>320</v>
      </c>
      <c r="C28" s="128"/>
      <c r="D28" s="128"/>
      <c r="E28" s="128"/>
      <c r="F28" s="128"/>
      <c r="G28" s="128"/>
    </row>
    <row r="29" spans="1:7">
      <c r="A29" s="111"/>
      <c r="B29" s="111"/>
      <c r="C29" s="110"/>
      <c r="D29" s="111"/>
      <c r="E29" s="111"/>
      <c r="F29" s="111"/>
      <c r="G29" s="111"/>
    </row>
    <row r="30" spans="1:7">
      <c r="A30" s="111"/>
      <c r="B30" s="111"/>
      <c r="C30" s="110"/>
      <c r="D30" s="111"/>
      <c r="E30" s="111"/>
      <c r="F30" s="111"/>
      <c r="G30" s="111"/>
    </row>
    <row r="31" spans="1:7">
      <c r="A31" s="111"/>
      <c r="B31" s="111"/>
      <c r="C31" s="110"/>
      <c r="D31" s="111"/>
      <c r="E31" s="111"/>
      <c r="F31" s="111"/>
      <c r="G31" s="111"/>
    </row>
    <row r="32" spans="1:7">
      <c r="A32" s="111"/>
      <c r="B32" s="111"/>
      <c r="C32" s="110"/>
      <c r="D32" s="111"/>
      <c r="E32" s="111"/>
      <c r="F32" s="111"/>
      <c r="G32" s="111"/>
    </row>
    <row r="33" spans="1:7">
      <c r="A33" s="111"/>
      <c r="B33" s="111"/>
      <c r="C33" s="110"/>
      <c r="D33" s="111"/>
      <c r="E33" s="111"/>
      <c r="F33" s="111"/>
      <c r="G33" s="111"/>
    </row>
    <row r="34" spans="1:7">
      <c r="A34" s="111"/>
      <c r="B34" s="111"/>
      <c r="C34" s="110"/>
      <c r="D34" s="111"/>
      <c r="E34" s="111"/>
      <c r="F34" s="111"/>
      <c r="G34" s="111"/>
    </row>
    <row r="35" spans="1:7">
      <c r="A35" s="111"/>
      <c r="B35" s="111"/>
      <c r="C35" s="110"/>
      <c r="D35" s="111"/>
      <c r="E35" s="111"/>
      <c r="F35" s="111"/>
      <c r="G35" s="111"/>
    </row>
    <row r="36" spans="1:7">
      <c r="A36" s="111"/>
      <c r="B36" s="111"/>
      <c r="C36" s="110"/>
      <c r="D36" s="111"/>
      <c r="E36" s="111"/>
      <c r="F36" s="111"/>
      <c r="G36" s="111"/>
    </row>
    <row r="37" spans="1:7">
      <c r="A37" s="111"/>
      <c r="B37" s="111"/>
      <c r="C37" s="110"/>
      <c r="D37" s="111"/>
      <c r="E37" s="111"/>
      <c r="F37" s="111"/>
      <c r="G37" s="111"/>
    </row>
  </sheetData>
  <mergeCells count="2">
    <mergeCell ref="A1:G1"/>
    <mergeCell ref="A2:G3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showGridLines="0" tabSelected="1" topLeftCell="A4" zoomScale="115" zoomScaleNormal="115" workbookViewId="0">
      <selection activeCell="C10" sqref="C10"/>
    </sheetView>
  </sheetViews>
  <sheetFormatPr defaultRowHeight="15"/>
  <cols>
    <col min="1" max="1" width="4.5703125" style="174" bestFit="1" customWidth="1"/>
    <col min="2" max="2" width="13.28515625" style="175" bestFit="1" customWidth="1"/>
    <col min="3" max="3" width="39.28515625" style="165" customWidth="1"/>
    <col min="4" max="4" width="27" style="175" bestFit="1" customWidth="1"/>
    <col min="5" max="5" width="24.28515625" style="174" customWidth="1"/>
    <col min="6" max="6" width="34.7109375" style="174" bestFit="1" customWidth="1"/>
    <col min="7" max="7" width="9.140625" style="165"/>
    <col min="8" max="8" width="0" style="165" hidden="1" customWidth="1"/>
    <col min="9" max="16384" width="9.140625" style="165"/>
  </cols>
  <sheetData>
    <row r="1" spans="1:9" s="1" customFormat="1" ht="15.75">
      <c r="A1" s="244" t="s">
        <v>15</v>
      </c>
      <c r="B1" s="244"/>
      <c r="C1" s="244"/>
      <c r="D1" s="244"/>
      <c r="E1" s="244"/>
      <c r="F1" s="244"/>
      <c r="G1" s="102"/>
      <c r="H1" s="102"/>
      <c r="I1" s="102"/>
    </row>
    <row r="2" spans="1:9" s="1" customFormat="1" ht="20.25">
      <c r="A2" s="265" t="s">
        <v>323</v>
      </c>
      <c r="B2" s="265"/>
      <c r="C2" s="265"/>
      <c r="D2" s="265"/>
      <c r="E2" s="265"/>
      <c r="F2" s="265"/>
      <c r="G2" s="139"/>
      <c r="H2" s="103"/>
      <c r="I2" s="103"/>
    </row>
    <row r="3" spans="1:9" s="104" customFormat="1" ht="15.75" customHeight="1">
      <c r="A3" s="139"/>
      <c r="B3" s="139"/>
      <c r="C3" s="139"/>
      <c r="D3" s="139"/>
      <c r="E3" s="139"/>
      <c r="F3" s="139"/>
      <c r="G3" s="139"/>
    </row>
    <row r="4" spans="1:9" s="141" customFormat="1" ht="24" customHeight="1">
      <c r="A4" s="140" t="s">
        <v>0</v>
      </c>
      <c r="B4" s="140" t="s">
        <v>324</v>
      </c>
      <c r="C4" s="140" t="s">
        <v>325</v>
      </c>
      <c r="D4" s="140" t="s">
        <v>326</v>
      </c>
      <c r="E4" s="140" t="s">
        <v>327</v>
      </c>
      <c r="F4" s="140" t="s">
        <v>5</v>
      </c>
      <c r="H4" s="142" t="s">
        <v>328</v>
      </c>
    </row>
    <row r="5" spans="1:9" s="147" customFormat="1">
      <c r="A5" s="143"/>
      <c r="B5" s="144"/>
      <c r="C5" s="145" t="s">
        <v>329</v>
      </c>
      <c r="D5" s="146"/>
      <c r="E5" s="143"/>
      <c r="F5" s="143"/>
      <c r="H5" s="148" t="s">
        <v>330</v>
      </c>
    </row>
    <row r="6" spans="1:9" s="152" customFormat="1">
      <c r="A6" s="149">
        <v>1</v>
      </c>
      <c r="B6" s="150" t="s">
        <v>331</v>
      </c>
      <c r="C6" s="151" t="s">
        <v>332</v>
      </c>
      <c r="D6" s="151" t="s">
        <v>333</v>
      </c>
      <c r="E6" s="150" t="s">
        <v>334</v>
      </c>
      <c r="F6" s="150"/>
      <c r="H6" s="148" t="s">
        <v>330</v>
      </c>
    </row>
    <row r="7" spans="1:9" s="156" customFormat="1" ht="30">
      <c r="A7" s="149">
        <v>2</v>
      </c>
      <c r="B7" s="153" t="s">
        <v>335</v>
      </c>
      <c r="C7" s="154" t="s">
        <v>336</v>
      </c>
      <c r="D7" s="155" t="s">
        <v>337</v>
      </c>
      <c r="E7" s="153" t="s">
        <v>338</v>
      </c>
      <c r="F7" s="150" t="s">
        <v>339</v>
      </c>
      <c r="H7" s="148" t="s">
        <v>340</v>
      </c>
    </row>
    <row r="8" spans="1:9" s="156" customFormat="1">
      <c r="A8" s="149">
        <v>3</v>
      </c>
      <c r="B8" s="153" t="s">
        <v>341</v>
      </c>
      <c r="C8" s="154" t="s">
        <v>342</v>
      </c>
      <c r="D8" s="155" t="s">
        <v>343</v>
      </c>
      <c r="E8" s="153" t="s">
        <v>344</v>
      </c>
      <c r="F8" s="150" t="s">
        <v>345</v>
      </c>
      <c r="H8" s="148"/>
    </row>
    <row r="9" spans="1:9" s="156" customFormat="1" ht="30">
      <c r="A9" s="149">
        <v>4</v>
      </c>
      <c r="B9" s="153" t="s">
        <v>346</v>
      </c>
      <c r="C9" s="154" t="s">
        <v>532</v>
      </c>
      <c r="D9" s="155" t="s">
        <v>347</v>
      </c>
      <c r="E9" s="153" t="s">
        <v>348</v>
      </c>
      <c r="F9" s="150" t="s">
        <v>528</v>
      </c>
      <c r="H9" s="148"/>
    </row>
    <row r="10" spans="1:9" s="161" customFormat="1" ht="30">
      <c r="A10" s="149">
        <v>5</v>
      </c>
      <c r="B10" s="157" t="s">
        <v>529</v>
      </c>
      <c r="C10" s="158" t="s">
        <v>349</v>
      </c>
      <c r="D10" s="159" t="s">
        <v>350</v>
      </c>
      <c r="E10" s="160" t="s">
        <v>351</v>
      </c>
      <c r="F10" s="157" t="s">
        <v>530</v>
      </c>
    </row>
    <row r="11" spans="1:9">
      <c r="A11" s="149">
        <v>6</v>
      </c>
      <c r="B11" s="162" t="s">
        <v>352</v>
      </c>
      <c r="C11" s="163" t="s">
        <v>353</v>
      </c>
      <c r="D11" s="164" t="s">
        <v>354</v>
      </c>
      <c r="E11" s="162"/>
      <c r="F11" s="162"/>
    </row>
    <row r="12" spans="1:9" s="168" customFormat="1">
      <c r="A12" s="149">
        <v>8</v>
      </c>
      <c r="B12" s="153" t="s">
        <v>355</v>
      </c>
      <c r="C12" s="166" t="s">
        <v>121</v>
      </c>
      <c r="D12" s="164" t="s">
        <v>354</v>
      </c>
      <c r="E12" s="167"/>
      <c r="F12" s="167"/>
    </row>
    <row r="13" spans="1:9" s="168" customFormat="1">
      <c r="A13" s="149">
        <v>9</v>
      </c>
      <c r="B13" s="153" t="s">
        <v>356</v>
      </c>
      <c r="C13" s="166" t="s">
        <v>357</v>
      </c>
      <c r="D13" s="164" t="s">
        <v>354</v>
      </c>
      <c r="E13" s="167"/>
      <c r="F13" s="164" t="s">
        <v>358</v>
      </c>
    </row>
    <row r="14" spans="1:9" s="152" customFormat="1">
      <c r="A14" s="149">
        <v>8</v>
      </c>
      <c r="B14" s="153"/>
      <c r="C14" s="169" t="s">
        <v>359</v>
      </c>
      <c r="D14" s="164" t="s">
        <v>354</v>
      </c>
      <c r="E14" s="170"/>
      <c r="F14" s="170"/>
    </row>
    <row r="15" spans="1:9" s="147" customFormat="1">
      <c r="A15" s="143"/>
      <c r="B15" s="144"/>
      <c r="C15" s="145" t="s">
        <v>360</v>
      </c>
      <c r="D15" s="146" t="s">
        <v>361</v>
      </c>
      <c r="E15" s="143"/>
      <c r="F15" s="143"/>
    </row>
    <row r="16" spans="1:9" s="152" customFormat="1">
      <c r="A16" s="149">
        <v>1</v>
      </c>
      <c r="B16" s="171" t="s">
        <v>412</v>
      </c>
      <c r="C16" s="160" t="s">
        <v>415</v>
      </c>
      <c r="E16" s="149"/>
      <c r="F16" s="149"/>
    </row>
    <row r="17" spans="1:6" s="152" customFormat="1">
      <c r="A17" s="149">
        <v>2</v>
      </c>
      <c r="B17" s="153" t="s">
        <v>413</v>
      </c>
      <c r="C17" s="160" t="s">
        <v>414</v>
      </c>
      <c r="D17" s="172"/>
      <c r="E17" s="173"/>
      <c r="F17" s="153" t="s">
        <v>531</v>
      </c>
    </row>
    <row r="18" spans="1:6" s="152" customFormat="1">
      <c r="A18" s="149">
        <v>3</v>
      </c>
      <c r="B18" s="171" t="s">
        <v>419</v>
      </c>
      <c r="C18" s="169" t="s">
        <v>362</v>
      </c>
      <c r="D18" s="172"/>
      <c r="E18" s="154"/>
      <c r="F18" s="171"/>
    </row>
    <row r="19" spans="1:6" s="152" customFormat="1">
      <c r="A19" s="149">
        <v>4</v>
      </c>
      <c r="B19" s="171" t="s">
        <v>416</v>
      </c>
      <c r="C19" s="169" t="s">
        <v>342</v>
      </c>
      <c r="D19" s="172"/>
      <c r="E19" s="170"/>
      <c r="F19" s="171"/>
    </row>
    <row r="20" spans="1:6" s="152" customFormat="1">
      <c r="A20" s="149">
        <v>6</v>
      </c>
      <c r="B20" s="171" t="s">
        <v>417</v>
      </c>
      <c r="C20" s="169" t="s">
        <v>418</v>
      </c>
      <c r="D20" s="171"/>
      <c r="E20" s="149"/>
      <c r="F20" s="171"/>
    </row>
  </sheetData>
  <mergeCells count="2">
    <mergeCell ref="A1:F1"/>
    <mergeCell ref="A2:F2"/>
  </mergeCells>
  <hyperlinks>
    <hyperlink ref="H4" r:id="rId1"/>
    <hyperlink ref="H5" r:id="rId2"/>
    <hyperlink ref="H6" r:id="rId3"/>
    <hyperlink ref="H7" r:id="rId4"/>
  </hyperlinks>
  <pageMargins left="0.7" right="0.7" top="0.75" bottom="0.75" header="0.3" footer="0.3"/>
  <pageSetup paperSize="9" scale="91" orientation="landscape" verticalDpi="0" r:id="rId5"/>
  <colBreaks count="1" manualBreakCount="1">
    <brk id="6" max="1048575" man="1"/>
  </colBreaks>
  <drawing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topLeftCell="A19" workbookViewId="0">
      <selection activeCell="C25" sqref="C25"/>
    </sheetView>
  </sheetViews>
  <sheetFormatPr defaultRowHeight="15"/>
  <cols>
    <col min="2" max="2" width="21.85546875" customWidth="1"/>
    <col min="3" max="3" width="56.28515625" style="28" bestFit="1" customWidth="1"/>
    <col min="4" max="4" width="36.85546875" customWidth="1"/>
  </cols>
  <sheetData>
    <row r="1" spans="1:4">
      <c r="A1" s="29">
        <v>1</v>
      </c>
      <c r="B1" t="s">
        <v>71</v>
      </c>
      <c r="C1" s="28" t="s">
        <v>99</v>
      </c>
    </row>
    <row r="2" spans="1:4">
      <c r="A2" s="29">
        <v>2</v>
      </c>
      <c r="B2" t="s">
        <v>70</v>
      </c>
      <c r="C2" s="28" t="s">
        <v>99</v>
      </c>
      <c r="D2" s="30"/>
    </row>
    <row r="3" spans="1:4">
      <c r="A3" s="29">
        <v>3</v>
      </c>
      <c r="B3" t="s">
        <v>46</v>
      </c>
      <c r="C3" s="28" t="s">
        <v>99</v>
      </c>
    </row>
    <row r="4" spans="1:4">
      <c r="A4" s="29">
        <v>4</v>
      </c>
      <c r="B4" t="s">
        <v>47</v>
      </c>
      <c r="C4" s="28" t="s">
        <v>99</v>
      </c>
    </row>
    <row r="5" spans="1:4">
      <c r="A5" s="29">
        <v>5</v>
      </c>
      <c r="B5" t="s">
        <v>41</v>
      </c>
      <c r="C5" s="28" t="s">
        <v>99</v>
      </c>
    </row>
    <row r="6" spans="1:4">
      <c r="A6" s="29">
        <v>6</v>
      </c>
      <c r="B6" t="s">
        <v>98</v>
      </c>
      <c r="C6" s="28" t="s">
        <v>99</v>
      </c>
    </row>
    <row r="7" spans="1:4">
      <c r="A7" s="29">
        <v>7</v>
      </c>
      <c r="B7" t="s">
        <v>97</v>
      </c>
      <c r="C7" s="28" t="s">
        <v>99</v>
      </c>
    </row>
    <row r="8" spans="1:4">
      <c r="A8" s="29">
        <v>8</v>
      </c>
      <c r="B8" t="s">
        <v>102</v>
      </c>
      <c r="C8" s="28" t="s">
        <v>99</v>
      </c>
    </row>
    <row r="9" spans="1:4">
      <c r="A9" s="29">
        <v>9</v>
      </c>
      <c r="B9" t="s">
        <v>112</v>
      </c>
      <c r="C9" s="28" t="s">
        <v>99</v>
      </c>
    </row>
    <row r="10" spans="1:4">
      <c r="A10" s="29">
        <v>10</v>
      </c>
      <c r="B10" t="s">
        <v>111</v>
      </c>
      <c r="C10" s="28" t="s">
        <v>99</v>
      </c>
    </row>
    <row r="11" spans="1:4">
      <c r="A11" s="29">
        <v>11</v>
      </c>
      <c r="B11" t="s">
        <v>30</v>
      </c>
      <c r="C11" s="28" t="s">
        <v>99</v>
      </c>
    </row>
    <row r="12" spans="1:4">
      <c r="A12" s="29">
        <v>12</v>
      </c>
      <c r="B12" t="s">
        <v>50</v>
      </c>
      <c r="C12" s="28" t="s">
        <v>99</v>
      </c>
    </row>
    <row r="13" spans="1:4">
      <c r="A13" s="29">
        <v>13</v>
      </c>
      <c r="B13" t="s">
        <v>69</v>
      </c>
      <c r="C13" s="28" t="s">
        <v>104</v>
      </c>
    </row>
    <row r="14" spans="1:4">
      <c r="A14" s="29">
        <v>14</v>
      </c>
      <c r="B14" t="s">
        <v>93</v>
      </c>
      <c r="C14" s="28" t="s">
        <v>104</v>
      </c>
    </row>
    <row r="15" spans="1:4">
      <c r="A15" s="29">
        <v>15</v>
      </c>
      <c r="B15" t="s">
        <v>114</v>
      </c>
      <c r="C15" s="28" t="s">
        <v>104</v>
      </c>
    </row>
    <row r="16" spans="1:4">
      <c r="A16" s="29">
        <v>16</v>
      </c>
      <c r="B16" t="s">
        <v>31</v>
      </c>
      <c r="C16" s="28" t="s">
        <v>100</v>
      </c>
    </row>
    <row r="17" spans="1:3">
      <c r="A17" s="29">
        <v>17</v>
      </c>
      <c r="B17" t="s">
        <v>75</v>
      </c>
      <c r="C17" s="28" t="s">
        <v>100</v>
      </c>
    </row>
    <row r="18" spans="1:3">
      <c r="A18" s="29">
        <v>18</v>
      </c>
      <c r="B18" t="s">
        <v>118</v>
      </c>
      <c r="C18" s="28" t="s">
        <v>100</v>
      </c>
    </row>
    <row r="19" spans="1:3">
      <c r="A19" s="29">
        <v>19</v>
      </c>
      <c r="B19" t="s">
        <v>54</v>
      </c>
      <c r="C19" s="28" t="s">
        <v>120</v>
      </c>
    </row>
    <row r="20" spans="1:3">
      <c r="A20" s="29">
        <v>20</v>
      </c>
      <c r="B20" t="s">
        <v>94</v>
      </c>
      <c r="C20" s="28" t="s">
        <v>120</v>
      </c>
    </row>
    <row r="21" spans="1:3">
      <c r="A21" s="29">
        <v>21</v>
      </c>
      <c r="B21" t="s">
        <v>122</v>
      </c>
      <c r="C21" s="28" t="s">
        <v>100</v>
      </c>
    </row>
    <row r="22" spans="1:3">
      <c r="A22" s="29">
        <v>22</v>
      </c>
      <c r="B22" t="s">
        <v>117</v>
      </c>
      <c r="C22" s="28" t="s">
        <v>121</v>
      </c>
    </row>
    <row r="25" spans="1:3" ht="45">
      <c r="B25" t="s">
        <v>100</v>
      </c>
      <c r="C25" s="28" t="s">
        <v>113</v>
      </c>
    </row>
    <row r="26" spans="1:3" ht="36" customHeight="1">
      <c r="B26" t="s">
        <v>99</v>
      </c>
      <c r="C26" s="28" t="s">
        <v>106</v>
      </c>
    </row>
    <row r="27" spans="1:3">
      <c r="B27" t="s">
        <v>105</v>
      </c>
      <c r="C27" s="28" t="s">
        <v>110</v>
      </c>
    </row>
    <row r="28" spans="1:3">
      <c r="B28" t="s">
        <v>101</v>
      </c>
      <c r="C28" s="28" t="s">
        <v>109</v>
      </c>
    </row>
    <row r="29" spans="1:3">
      <c r="B29" t="s">
        <v>103</v>
      </c>
      <c r="C29" s="28" t="s">
        <v>108</v>
      </c>
    </row>
    <row r="30" spans="1:3" ht="90">
      <c r="B30" t="s">
        <v>107</v>
      </c>
      <c r="C30" s="28" t="s">
        <v>116</v>
      </c>
    </row>
    <row r="32" spans="1:3">
      <c r="C32" s="28" t="s">
        <v>115</v>
      </c>
    </row>
    <row r="33" spans="3:3">
      <c r="C33" s="28" t="s">
        <v>119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Kehoach</vt:lpstr>
      <vt:lpstr>NS_thucte</vt:lpstr>
      <vt:lpstr>DS_join</vt:lpstr>
      <vt:lpstr>Checklist</vt:lpstr>
      <vt:lpstr>Đồ ăn</vt:lpstr>
      <vt:lpstr>Lichtrinh_Gala</vt:lpstr>
      <vt:lpstr>Tongthe_chuanbi</vt:lpstr>
      <vt:lpstr>Lichtrinh</vt:lpstr>
      <vt:lpstr>Sheet1</vt:lpstr>
      <vt:lpstr>DS_xe</vt:lpstr>
      <vt:lpstr>Kichban_Gala</vt:lpstr>
      <vt:lpstr>DS_join!Print_Area</vt:lpstr>
      <vt:lpstr>Lichtrinh!Print_Area</vt:lpstr>
      <vt:lpstr>DS_join!Print_Titles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lanntp</dc:creator>
  <cp:lastModifiedBy>lanntp</cp:lastModifiedBy>
  <cp:lastPrinted>2017-01-12T02:11:51Z</cp:lastPrinted>
  <dcterms:created xsi:type="dcterms:W3CDTF">2015-12-14T01:59:41Z</dcterms:created>
  <dcterms:modified xsi:type="dcterms:W3CDTF">2017-01-12T06:51:46Z</dcterms:modified>
</cp:coreProperties>
</file>